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70" yWindow="370" windowWidth="9640" windowHeight="7150" tabRatio="797" activeTab="1"/>
  </bookViews>
  <sheets>
    <sheet name="Presentation" sheetId="1" r:id="rId1"/>
    <sheet name="Questionnaire" sheetId="2" r:id="rId2"/>
  </sheets>
  <definedNames>
    <definedName name="_xlnm.Print_Area" localSheetId="0">'Presentation'!$A$1:$AJ$75,'Presentation'!$A$77:$AJ$108</definedName>
    <definedName name="_xlnm.Print_Area" localSheetId="1">'Questionnaire'!$A$1:$AR$773</definedName>
  </definedNames>
  <calcPr fullCalcOnLoad="1"/>
</workbook>
</file>

<file path=xl/sharedStrings.xml><?xml version="1.0" encoding="utf-8"?>
<sst xmlns="http://schemas.openxmlformats.org/spreadsheetml/2006/main" count="919" uniqueCount="678">
  <si>
    <t>45 à 49 ans</t>
  </si>
  <si>
    <t>50 - 54 ans</t>
  </si>
  <si>
    <t>55 - 60 ans</t>
  </si>
  <si>
    <t>Equivalent ETP :</t>
  </si>
  <si>
    <t>Un accident ou une maladie non professionnelle</t>
  </si>
  <si>
    <t xml:space="preserve">Parmi ces licenciements combien sont liés à un avis d'inaptitude faisant suite à  : </t>
  </si>
  <si>
    <t>Un accident de travail ou une maladie professionnelle</t>
  </si>
  <si>
    <t xml:space="preserve">Indiquez en volume les secteurs de métiers ou métiers visés par les VAE : </t>
  </si>
  <si>
    <t xml:space="preserve">Validation par la VAE de plus de 50 % des modules du diplôme préparé </t>
  </si>
  <si>
    <t>de 1 à 5 ans</t>
  </si>
  <si>
    <t>de 6 à 9 ans</t>
  </si>
  <si>
    <t>Nombre d'établissements du groupe qui ont recours aux 2 formes de sous-traitance :</t>
  </si>
  <si>
    <t>Nombre d'établissements du groupe qui recours à la seule sous-traitance intégrée :</t>
  </si>
  <si>
    <t>Maternité
(en heures)</t>
  </si>
  <si>
    <t>Avez-vous des délégués syndicaux centraux ?</t>
  </si>
  <si>
    <t>Avez-vous des délégués syndicaux d'établissement ?</t>
  </si>
  <si>
    <t>Hébergement</t>
  </si>
  <si>
    <t>Administrative</t>
  </si>
  <si>
    <t>Soins</t>
  </si>
  <si>
    <t>Remplacement</t>
  </si>
  <si>
    <t>Attente de l'entrée en service du nouveau titulaire</t>
  </si>
  <si>
    <t>Augmentation temporaire d'activité</t>
  </si>
  <si>
    <t>Autres</t>
  </si>
  <si>
    <t>Si oui, quels types de salariés sont concernés ?</t>
  </si>
  <si>
    <t>Si oui, quelle en est la répartition des cotisations ?</t>
  </si>
  <si>
    <t>Médecin coo.</t>
  </si>
  <si>
    <t>Cadre infirmier</t>
  </si>
  <si>
    <t>0 à 2 ans</t>
  </si>
  <si>
    <t>Accident travail                       (en heures)</t>
  </si>
  <si>
    <t>10/ LES ABSENCES</t>
  </si>
  <si>
    <t>21/ IRP - ACCORDS COLLECTIFS</t>
  </si>
  <si>
    <t>20/ LES CONTRATS DE PROFESSIONNALISATION</t>
  </si>
  <si>
    <t>19/ SALARIES EN FORMATION</t>
  </si>
  <si>
    <t>17/ LES STAGIAIRES</t>
  </si>
  <si>
    <t>12/ LES HEURES SUPPLEMENTAIRES ET COMPLEMENTAIRES</t>
  </si>
  <si>
    <t xml:space="preserve">11/ LES DUREES DU TRAVAIL </t>
  </si>
  <si>
    <t>9/ REPARTITION  PAR ANCIENNETE</t>
  </si>
  <si>
    <t>4/ LE RECOURS A L'INTERIM</t>
  </si>
  <si>
    <t>5/ SOUS TRAITANCE</t>
  </si>
  <si>
    <t>6/ LES ENTREES</t>
  </si>
  <si>
    <t>7/ LES SORTIES</t>
  </si>
  <si>
    <t>8/ REPARTITION PAR AGE</t>
  </si>
  <si>
    <t>Registre unique du personnel / DADSU</t>
  </si>
  <si>
    <t xml:space="preserve">Autres : </t>
  </si>
  <si>
    <t>A L'INITIATIVE DU SALARIE</t>
  </si>
  <si>
    <t>A L'INITIATIVE DE L'EMPLOYEUR</t>
  </si>
  <si>
    <t>Stress et environnement humain</t>
  </si>
  <si>
    <t>CAUSES DES AT / MP</t>
  </si>
  <si>
    <t xml:space="preserve">Il faut additionner la durée annuelle de travail de tous les salariés :                                                                                                                                                                                          </t>
  </si>
  <si>
    <t>18/ APPRENTISSAGE</t>
  </si>
  <si>
    <t xml:space="preserve">Autre : </t>
  </si>
  <si>
    <t>Filière « soignant »</t>
  </si>
  <si>
    <t>Filière « administratif et services techniques »</t>
  </si>
  <si>
    <t>Filière « hébergement et vie sociale »</t>
  </si>
  <si>
    <t>Filière «  soignant »</t>
  </si>
  <si>
    <t>Si oui, quelle organisation syndicale ?</t>
  </si>
  <si>
    <t xml:space="preserve">poste soignant </t>
  </si>
  <si>
    <t xml:space="preserve">ASH </t>
  </si>
  <si>
    <t xml:space="preserve">cuisinier </t>
  </si>
  <si>
    <t xml:space="preserve">poste administratif </t>
  </si>
  <si>
    <t>technicien</t>
  </si>
  <si>
    <t>espaces verts</t>
  </si>
  <si>
    <t>Rupture période d'essai</t>
  </si>
  <si>
    <t>démission</t>
  </si>
  <si>
    <t>départ à la retraite</t>
  </si>
  <si>
    <t>rupture période d'essai</t>
  </si>
  <si>
    <t>licenciement</t>
  </si>
  <si>
    <t>mise à la retraite</t>
  </si>
  <si>
    <t>AMP</t>
  </si>
  <si>
    <t>ASH</t>
  </si>
  <si>
    <t>Agent d’entretien</t>
  </si>
  <si>
    <t>Secrétaire</t>
  </si>
  <si>
    <t>Comptable</t>
  </si>
  <si>
    <t xml:space="preserve">Les données recueillies sont essentielles : </t>
  </si>
  <si>
    <t>NON</t>
  </si>
  <si>
    <t>ENTRETIEN / MAINTENANCE</t>
  </si>
  <si>
    <t>TOTAL</t>
  </si>
  <si>
    <t>Filière « personnel soignant »</t>
  </si>
  <si>
    <t xml:space="preserve">LINGERIE </t>
  </si>
  <si>
    <t>MENAGE</t>
  </si>
  <si>
    <t>- 26 ans</t>
  </si>
  <si>
    <t>26  à 35 ans</t>
  </si>
  <si>
    <t>36 à  44 ans</t>
  </si>
  <si>
    <t>Sur quel type de poste avez-vous employé des personnes handicapées :</t>
  </si>
  <si>
    <t>H</t>
  </si>
  <si>
    <t>F</t>
  </si>
  <si>
    <t>1 Dim sur 2</t>
  </si>
  <si>
    <t>Employé non qualifié</t>
  </si>
  <si>
    <t>Employé qualifié</t>
  </si>
  <si>
    <t>Technicien, agent de maîtrise</t>
  </si>
  <si>
    <t>Cadres</t>
  </si>
  <si>
    <t>CFDT</t>
  </si>
  <si>
    <t>CFTC</t>
  </si>
  <si>
    <t>CGT</t>
  </si>
  <si>
    <t>FO</t>
  </si>
  <si>
    <t>Aide soignant</t>
  </si>
  <si>
    <t>IDE</t>
  </si>
  <si>
    <t>IDE référente</t>
  </si>
  <si>
    <t>Cuisinier</t>
  </si>
  <si>
    <t>Gouvernante</t>
  </si>
  <si>
    <t xml:space="preserve">Animateur(rice) </t>
  </si>
  <si>
    <t>Exemples :</t>
  </si>
  <si>
    <t>OUI</t>
  </si>
  <si>
    <t>chaque Dim</t>
  </si>
  <si>
    <t xml:space="preserve"> o …Au regard de l’obligation légale d’établir un rapport de branche </t>
  </si>
  <si>
    <t>POURQUOI REMPLIR CE QUESTIONNAIRE ?</t>
  </si>
  <si>
    <t>Conservez ce document ! Il vous est utile pour établir votre rapport d'activité</t>
  </si>
  <si>
    <t>=</t>
  </si>
  <si>
    <t>Rappel : aucune absence ne peut dépasser 1607 heures par salarié (soit la durée de travail annuelle à temps plein)</t>
  </si>
  <si>
    <t>COMPTABILITE</t>
  </si>
  <si>
    <t>CODE POSTAL</t>
  </si>
  <si>
    <t>VILLE</t>
  </si>
  <si>
    <t xml:space="preserve">TELEPHONE </t>
  </si>
  <si>
    <t xml:space="preserve">Alsace </t>
  </si>
  <si>
    <t xml:space="preserve">Bourgogne </t>
  </si>
  <si>
    <t xml:space="preserve">Corse   </t>
  </si>
  <si>
    <t>Paris/IDF</t>
  </si>
  <si>
    <t>Nord-Pas de Calais</t>
  </si>
  <si>
    <t>Poitou-Charentes</t>
  </si>
  <si>
    <t>Aquitaine</t>
  </si>
  <si>
    <t>Bretagne</t>
  </si>
  <si>
    <t xml:space="preserve">Languedoc-Roussillon     </t>
  </si>
  <si>
    <t>PACA</t>
  </si>
  <si>
    <t xml:space="preserve">Rhône-Alpes    </t>
  </si>
  <si>
    <t>Auvergne</t>
  </si>
  <si>
    <t>Centre</t>
  </si>
  <si>
    <t>Franche-Comté</t>
  </si>
  <si>
    <t>Lorraine</t>
  </si>
  <si>
    <t>Pays de Loire</t>
  </si>
  <si>
    <t>Basse-Normandie</t>
  </si>
  <si>
    <t>Champagne-Ardenne</t>
  </si>
  <si>
    <t>Midi-Pyrénées</t>
  </si>
  <si>
    <t>Picardie</t>
  </si>
  <si>
    <t>ETP</t>
  </si>
  <si>
    <t>A =</t>
  </si>
  <si>
    <t>AS</t>
  </si>
  <si>
    <t>Avez-vous des délégués du personnel ?</t>
  </si>
  <si>
    <t>Oui</t>
  </si>
  <si>
    <t>Non</t>
  </si>
  <si>
    <t>CFE-CGC</t>
  </si>
  <si>
    <t>Avez-vous un accord de participation ?</t>
  </si>
  <si>
    <t>Avez-vous un accord d'intéressement ?</t>
  </si>
  <si>
    <t>Avez-vous mis en place un CET ?</t>
  </si>
  <si>
    <t>Application de la convention collective</t>
  </si>
  <si>
    <t>12 h journalier</t>
  </si>
  <si>
    <t xml:space="preserve">I - LA SITUATION DE L'EMPLOI </t>
  </si>
  <si>
    <t>Montant de la contribution AGEFIPH</t>
  </si>
  <si>
    <t>B =</t>
  </si>
  <si>
    <t>C =</t>
  </si>
  <si>
    <t>A / C x 1 000 000 =</t>
  </si>
  <si>
    <t>B / C x 1 000 =</t>
  </si>
  <si>
    <t>AS/AMP</t>
  </si>
  <si>
    <t>Lingère</t>
  </si>
  <si>
    <t>Lingerie</t>
  </si>
  <si>
    <t>Exemple : Aide soignant</t>
  </si>
  <si>
    <t>N° case DAOTH</t>
  </si>
  <si>
    <t>QUESTIONNAIRE</t>
  </si>
  <si>
    <t>Décès du salarié</t>
  </si>
  <si>
    <t>1/ EFFECTIFS EN CDI</t>
  </si>
  <si>
    <t>2/ CONTRATS AIDES</t>
  </si>
  <si>
    <t>3/ EFFECTIFS EN CDD</t>
  </si>
  <si>
    <t>DOCUMENTS NECESSAIRES</t>
  </si>
  <si>
    <t>Liste des documents nécessaires</t>
  </si>
  <si>
    <t>CUISINE / SERVICE EN SALLE</t>
  </si>
  <si>
    <t>CUISINE</t>
  </si>
  <si>
    <t>Ménage</t>
  </si>
  <si>
    <t>Cuisine</t>
  </si>
  <si>
    <t>Manutention (personnes, charges)</t>
  </si>
  <si>
    <t>Blessures (coupures, brûlures)</t>
  </si>
  <si>
    <t>Déplacements professionnels (transport de personnes, …)</t>
  </si>
  <si>
    <t>Chutes et glissades</t>
  </si>
  <si>
    <t>NOMBRE</t>
  </si>
  <si>
    <t>Rémunérations (Salaires, primes)</t>
  </si>
  <si>
    <t xml:space="preserve"> Aménagement du temps de travail</t>
  </si>
  <si>
    <t xml:space="preserve">dont </t>
  </si>
  <si>
    <t>Amélioration des conditions de travail</t>
  </si>
  <si>
    <t>GPEC</t>
  </si>
  <si>
    <t>3 à 5 ans</t>
  </si>
  <si>
    <t>6 à 12 ans</t>
  </si>
  <si>
    <t>13 à 20 ans</t>
  </si>
  <si>
    <t>21 à 30 ans</t>
  </si>
  <si>
    <t>Combien d'établissements étaient concernés ?</t>
  </si>
  <si>
    <t>→</t>
  </si>
  <si>
    <t>Nombre d'établissements</t>
  </si>
  <si>
    <t>Quel est votre organisme de prévoyance ?</t>
  </si>
  <si>
    <t>Lequel :</t>
  </si>
  <si>
    <t>de 0 à 1 %</t>
  </si>
  <si>
    <t>de 1 à 2 %</t>
  </si>
  <si>
    <t>de 2 à 5 %</t>
  </si>
  <si>
    <t>&gt; 5%</t>
  </si>
  <si>
    <t>Dont soignants :</t>
  </si>
  <si>
    <t>Hébergement et vie sociale</t>
  </si>
  <si>
    <t>Administrative et service technique</t>
  </si>
  <si>
    <t xml:space="preserve">Ces heures supplémentaires et complémentaires sont majoritairement réalisées par des salariés de la filière : </t>
  </si>
  <si>
    <t>&gt; 30 ans</t>
  </si>
  <si>
    <t>Statut ?</t>
  </si>
  <si>
    <t>Déclaration annuelle obligatoire d'emploi des travailleurs handicapés</t>
  </si>
  <si>
    <t>Déclaration n°2483 K</t>
  </si>
  <si>
    <t>Registre unique du personnel</t>
  </si>
  <si>
    <t>SOMMAIRE</t>
  </si>
  <si>
    <t>Fonctionnement des représentants du personnel (DP,CE) / dialogue social</t>
  </si>
  <si>
    <t>Filière « hébergement et vie sociale »</t>
  </si>
  <si>
    <t>LEXIQUE</t>
  </si>
  <si>
    <t>… selon les questions posées</t>
  </si>
  <si>
    <t>Un salarié à temps partiel 50 % ("mi-temps") = 0,5</t>
  </si>
  <si>
    <t>Un salarié à temps complet = 1</t>
  </si>
  <si>
    <t xml:space="preserve">Par exemple : </t>
  </si>
  <si>
    <t>Un salarié à temps partiel 25 % (1/4) = 0,25</t>
  </si>
  <si>
    <t>Un salarié à temps partiel 80 % (4/5) = 0,8</t>
  </si>
  <si>
    <t>Registre unique du personnel / Les contrats d'apprentissage</t>
  </si>
  <si>
    <t>1/ Le registre unique du personnel</t>
  </si>
  <si>
    <t>7/ Le(s) contrat(s) conclu(s) avec l'entreprise de travail temporaire</t>
  </si>
  <si>
    <t>Nom de la personne à contacter  :</t>
  </si>
  <si>
    <t>Administratif</t>
  </si>
  <si>
    <t>Maintenance / Services techniques</t>
  </si>
  <si>
    <t>Restauration</t>
  </si>
  <si>
    <t>Hôtellerie</t>
  </si>
  <si>
    <t xml:space="preserve"> Autres :</t>
  </si>
  <si>
    <t>8/ Le(s) contrat(s) de sous-traitance</t>
  </si>
  <si>
    <t>AFIN DE REMPLIR RAPIDEMENT CE QUESTIONNAIRE,                                                                                                                        MUNISSEZ-VOUS DES DOCUMENTS SUIVANTS :</t>
  </si>
  <si>
    <t>Contrat(s) de sous-traitance</t>
  </si>
  <si>
    <t>Registre unique du personnel / contrat(s) conlu(s) avec l'entreprise d'intérim</t>
  </si>
  <si>
    <t>Convention(s) de stage</t>
  </si>
  <si>
    <t>Contrat(s) de professionnalisation</t>
  </si>
  <si>
    <t>Service / Préparation petits déjeuners</t>
  </si>
  <si>
    <t>3/ La déclaration annuelle des données sociales unique (DADSU)</t>
  </si>
  <si>
    <t>(en nombre d'établissements)</t>
  </si>
  <si>
    <t xml:space="preserve">4/ La déclaration n° 2483 K sur la participation des employeurs au développement de la formation professionnelle continue </t>
  </si>
  <si>
    <t xml:space="preserve">5/ La déclaration annuelle obligatoire des travailleurs handicapés </t>
  </si>
  <si>
    <t>Autres :</t>
  </si>
  <si>
    <t xml:space="preserve">III – HYGIENE ET SECURITE </t>
  </si>
  <si>
    <t>V - FORMATION</t>
  </si>
  <si>
    <t>Temps d'habillage et de déshabillage</t>
  </si>
  <si>
    <t xml:space="preserve">Téléphone : 01.40.47.75.20 </t>
  </si>
  <si>
    <t xml:space="preserve">Fax : 01.40.47.75.21 </t>
  </si>
  <si>
    <t>164 boulevard du Montparnasse - 75014 Paris</t>
  </si>
  <si>
    <t>DOM-TOM</t>
  </si>
  <si>
    <t>Accident exposant au sang (AES)</t>
  </si>
  <si>
    <t>TEMPS PARTIEL                                                                                            (Personnes physiques)</t>
  </si>
  <si>
    <t>Maladie                                                 (en heures)</t>
  </si>
  <si>
    <t>Congé parental d’éducation                                  (en heures)</t>
  </si>
  <si>
    <t>Formation                                          (en heures)</t>
  </si>
  <si>
    <t>Il s'agit des seuls accidents du travail des salariés en CDI et CDD ayant donné lieu à un arrêt de travail (ne pas prendre en compte les accidents de trajet)</t>
  </si>
  <si>
    <t>+ heures supplémentaires (pour les temps plein) ou heures complémentaires (pour les temps partiel)</t>
  </si>
  <si>
    <t>Directeur</t>
  </si>
  <si>
    <t>Combien d'établissements du groupe sont concernés par ces coefficients intermédiaires ?</t>
  </si>
  <si>
    <t>Si oui, sur quel objet porte-t-il ?</t>
  </si>
  <si>
    <t>Handicapés</t>
  </si>
  <si>
    <t>Seniors</t>
  </si>
  <si>
    <t>Pénibilité</t>
  </si>
  <si>
    <t>Egalité professionnelle</t>
  </si>
  <si>
    <t>Exemple: si 20 de vos établissements ont des délégués du personnel et que 80 en sont dépourvus, indiquer 20 dans la case oui et 80 dans la case non.</t>
  </si>
  <si>
    <t>Heures contractuelles (ex. 35h pour un temps plein) x nombre de semaines normalement travaillées sur l’année (= 45,85)</t>
  </si>
  <si>
    <t>Paternité                                   (en heures)</t>
  </si>
  <si>
    <t>Animateur</t>
  </si>
  <si>
    <t>Agent d'entretien</t>
  </si>
  <si>
    <t>Avez-vous mis en place une mutuelle frais de santé ?</t>
  </si>
  <si>
    <t>Employés</t>
  </si>
  <si>
    <t>Salarié</t>
  </si>
  <si>
    <t>Employeur</t>
  </si>
  <si>
    <t>ADRESSE MAIL</t>
  </si>
  <si>
    <t>NOM DU GROUPE</t>
  </si>
  <si>
    <t>1/ LA TOTALITE DES EFFECTIFS EN CDI DANS LE GROUPE</t>
  </si>
  <si>
    <t>Nombre d'établissements ayant recouru à l'intérim</t>
  </si>
  <si>
    <t>Indiquez la répartition en pourcentage des secteurs de métiers visés par l'intérim</t>
  </si>
  <si>
    <t>Rupture conventionnelle</t>
  </si>
  <si>
    <t>Nombre d'établissements ayant conclu une convention de stage ?</t>
  </si>
  <si>
    <t>Cadre administratif</t>
  </si>
  <si>
    <t>Psychologue</t>
  </si>
  <si>
    <t>FICHE D'IDENTITE DU GROUPE</t>
  </si>
  <si>
    <t>Plus de 60 ans</t>
  </si>
  <si>
    <t>Avez-vous un comité de groupe ?</t>
  </si>
  <si>
    <t>Disposez-vous d'une UES ?</t>
  </si>
  <si>
    <t>11 h</t>
  </si>
  <si>
    <t>12 h</t>
  </si>
  <si>
    <t>9 h</t>
  </si>
  <si>
    <t>10 h</t>
  </si>
  <si>
    <t>En nombre d'établissements</t>
  </si>
  <si>
    <t xml:space="preserve"> Restauration</t>
  </si>
  <si>
    <t>Avez-vous des salariés ayant bénéficié d'une formation en faveur de la lutte contre l'illettrisme ?</t>
  </si>
  <si>
    <t>de 10 à 19 ans</t>
  </si>
  <si>
    <t>CDI</t>
  </si>
  <si>
    <t>CDD</t>
  </si>
  <si>
    <t>Avez-vous une convention de partenariat avec l'AGEFIPH ?</t>
  </si>
  <si>
    <t>Autre (préciser)</t>
  </si>
  <si>
    <t>Sous-total Filière « personnel soignant »</t>
  </si>
  <si>
    <t>Cadre de la filière hébergement</t>
  </si>
  <si>
    <t>Sous-total Filière « hébergement et vie sociale »</t>
  </si>
  <si>
    <t>Cadres de la filière administrative</t>
  </si>
  <si>
    <t>Sous-total filière « administratif et services techniques »</t>
  </si>
  <si>
    <t>Ergothérapeute</t>
  </si>
  <si>
    <t>Psychomotricien</t>
  </si>
  <si>
    <t>Kinésithérapeute</t>
  </si>
  <si>
    <t>kinésithérapeute</t>
  </si>
  <si>
    <t>psychomotricien</t>
  </si>
  <si>
    <t>cycle de 4 semaines</t>
  </si>
  <si>
    <t>cycle &gt; à 4 semaines</t>
  </si>
  <si>
    <t>cycle de 2 semaines</t>
  </si>
  <si>
    <t>A la semaine</t>
  </si>
  <si>
    <t>Avez-vous un comité central d'entreprise ?</t>
  </si>
  <si>
    <t>Avez-vous des comités d'établissements ?</t>
  </si>
  <si>
    <t>Avez- vous une DUP ?</t>
  </si>
  <si>
    <t>Combien d'établissements ont recouru à la période de professionnalisation ?</t>
  </si>
  <si>
    <t>Limousin</t>
  </si>
  <si>
    <t>13/ TAUX DE FREQUENCE DES ACCIDENTS DE TRAVAIL</t>
  </si>
  <si>
    <t>14/ TAUX DE GRAVITE DES ACCIDENTS DU TRAVAIL</t>
  </si>
  <si>
    <t>15/ CAUSES DES ACCIDENTS DE TRAVAIL / MALADIES PROFESSIONNELLES</t>
  </si>
  <si>
    <t>16/ L'EMPLOI DES PERSONNES HANDICAPEES</t>
  </si>
  <si>
    <t>Total</t>
  </si>
  <si>
    <t>Filière soins</t>
  </si>
  <si>
    <t>Filière hébergement</t>
  </si>
  <si>
    <t>Filière administrative</t>
  </si>
  <si>
    <t>Animation</t>
  </si>
  <si>
    <t>Directeur(trice)</t>
  </si>
  <si>
    <t>Nombre d'établissements qui ont au moins un apprenti :</t>
  </si>
  <si>
    <t>Aucun des deux</t>
  </si>
  <si>
    <t>Autre</t>
  </si>
  <si>
    <t xml:space="preserve">VIII – REPRESENTATION DU PERSONNEL / ACCORD COLLECTIF </t>
  </si>
  <si>
    <t>Le groupe a-t-il fait appel à un organisme labellisé par la branche pour assurer la formation des ASG ?</t>
  </si>
  <si>
    <t>Le groupe attribue t'il la prime de 90 € aux ASG exerçant en PASA ou UHR ?</t>
  </si>
  <si>
    <t>Hommes</t>
  </si>
  <si>
    <t>Femmes</t>
  </si>
  <si>
    <t>TOTAL SALARIES
(personnes physiques)</t>
  </si>
  <si>
    <t>Avez-vous recours à l'intérim ?</t>
  </si>
  <si>
    <t>Médecin coordonnateur</t>
  </si>
  <si>
    <t>- heures d'absences (c'est-à-dire : maladie, formation, congé maternité, congé paternité, congé parentale d'éducation, congés pour évènements exceptionnels)</t>
  </si>
  <si>
    <t>Mener à terme 180 heures de formation en lien avec l'emploi repère</t>
  </si>
  <si>
    <t>Aux cadres</t>
  </si>
  <si>
    <t>Au personnel non-cadre</t>
  </si>
  <si>
    <t>Taux de gravité : 1,40</t>
  </si>
  <si>
    <t xml:space="preserve">Haute- Normandie  </t>
  </si>
  <si>
    <t>Commercial</t>
  </si>
  <si>
    <t>Associatif</t>
  </si>
  <si>
    <t>Nombre de lits autorisés ?</t>
  </si>
  <si>
    <t>Document nécessaire : registre unique du personnel.</t>
  </si>
  <si>
    <t xml:space="preserve"> Motif                                                  Filière</t>
  </si>
  <si>
    <t>Si oui :</t>
  </si>
  <si>
    <t>Durée totale (en heures et sur l'année) effectuées par les intérimaires ?</t>
  </si>
  <si>
    <t>PRESTATIONS COMPLETEMENT EXTERNALISEES</t>
  </si>
  <si>
    <t>Quelle est la répartition, en volume, entre les filières ?</t>
  </si>
  <si>
    <t xml:space="preserve"> 1 - 3 ans</t>
  </si>
  <si>
    <t xml:space="preserve"> 4 - 6 ans</t>
  </si>
  <si>
    <t xml:space="preserve">Votre taux d'absentéisme a-t-il eu un impact sur le taux de cotisation prévoyance ?      </t>
  </si>
  <si>
    <t>Quelle est l'organisation du travail</t>
  </si>
  <si>
    <t>cycle &gt; à 2 semaines</t>
  </si>
  <si>
    <t>Quelle est la fréquence du repos dominical ?</t>
  </si>
  <si>
    <t>1 Dim sur 3</t>
  </si>
  <si>
    <t>Equivalent en ETP</t>
  </si>
  <si>
    <t xml:space="preserve">Indiquez en volume les secteurs de métiers ou métiers visés par les contrats de professionnalisation : </t>
  </si>
  <si>
    <t xml:space="preserve"> Non</t>
  </si>
  <si>
    <t xml:space="preserve"> Nombre de salariés</t>
  </si>
  <si>
    <t>Le coefficient intermédiaire s'acquiert en menant 180 heures de formation en lien avec son emploi repère (formation pris en charge par le plan de formation ou par un dispositif de financement de formation professionnelle)</t>
  </si>
  <si>
    <t>La mesure 20 du plan Alzheimer 2008-2013 a créé la fonction d'Assistant de Soins en Gérontologie, qualification spécifique associée à la création des PASA et UHR.</t>
  </si>
  <si>
    <t>Afin de valoriser cette compétence particulière, le SYNERPA et les partenaires sociaux ont instauré une prime de 90 €, attribuée aux ASG exerçant au sein de PASA ou d'UHR.</t>
  </si>
  <si>
    <t>d'un PASA</t>
  </si>
  <si>
    <t>d'une UHR</t>
  </si>
  <si>
    <t>(personnes physiques)</t>
  </si>
  <si>
    <t>Cochez la case si une prime est versée en sus de la rémunération conventionnelle</t>
  </si>
  <si>
    <t>aide soignant</t>
  </si>
  <si>
    <t>ergothérapeute</t>
  </si>
  <si>
    <t>cadre infirmier</t>
  </si>
  <si>
    <t>psychologue</t>
  </si>
  <si>
    <t>A/ Sous-traitance interne (avec intervention du sous-traitant dans les établissements)</t>
  </si>
  <si>
    <t>Parmi les salariés en CDI ayant quitté le groupe, combien avaient le statut de cadre :</t>
  </si>
  <si>
    <t xml:space="preserve">Le décompte des effectifs en ETP est une modalité de calcul des effectifs prenant en compte le temps de présence dans la structure.  Une personne à temps complet est comptabilisée selon la valeur 1 et une personne à temps partiel selon une valeur entre 0 et 1. Un salarié à temps partiel 80 % (4/5) = 0,8 ; un salarié à "mi-temps" = 0,5 ; un salarié à temps partiel 25 % (1/4) = 0,25 ; ... </t>
  </si>
  <si>
    <t>B/ Sous-traitance externalisée (la prestation sous-traitée n'est pas réalisée au sein des établissements)</t>
  </si>
  <si>
    <t xml:space="preserve"> (Personnes physiques)</t>
  </si>
  <si>
    <t>NOMBRE TOTAL DE RECRUTEMENTS EN CDI</t>
  </si>
  <si>
    <t>(Indiquer le nombre de CDD transformés en CDI)</t>
  </si>
  <si>
    <t>DONT TRANSFORMATIONS DE CDD EN CDI</t>
  </si>
  <si>
    <t>Indiquez la répartition de ces salariés selon leur filière et selon leur tranche d'ancienneté reprise</t>
  </si>
  <si>
    <t>Personnel technique et de maintenance</t>
  </si>
  <si>
    <t>Personnel d'encadrement</t>
  </si>
  <si>
    <t>cadre susceptible de répondre à l'urgence</t>
  </si>
  <si>
    <t>Directeur/trice de l'établissement</t>
  </si>
  <si>
    <t>Pour rappel, l'accord de branche sur la réduction et l'aménagement du temps de travail, du 27 janvier 2000, limite le nombre de périodes d'astreintes à 13 par mois et par salarié.</t>
  </si>
  <si>
    <t>VI - AVENANTS 14 ET 17 - GRILLE DE CLASSIFICATION - COEFFICIENTS INTERMEDIAIRES</t>
  </si>
  <si>
    <t>Parmi les salariés de l'entreprise, combien bénéficient d'un coefficient intermédiaire mis en place par les avenants 14 et 17 ?</t>
  </si>
  <si>
    <t>Autre(s) (précisez la/les fonction(s) occupée(s)</t>
  </si>
  <si>
    <t xml:space="preserve">Parmi les jeunes recrutés, indiquez le nombre de: </t>
  </si>
  <si>
    <t>Bacheliers</t>
  </si>
  <si>
    <t>jeunes résidant en ZUS</t>
  </si>
  <si>
    <t>jeunes résidant en ZRR</t>
  </si>
  <si>
    <t>Nombre de journées de travail perdues suite à un AT</t>
  </si>
  <si>
    <t xml:space="preserve">Nombre d’heures travaillées dans le groupe sur l’année </t>
  </si>
  <si>
    <t>Quels sont les salariés qui effectuent des astreintes ?</t>
  </si>
  <si>
    <t>Contrat de génération</t>
  </si>
  <si>
    <r>
      <t xml:space="preserve">o …Pour les actions auprès des autorités publiques </t>
    </r>
    <r>
      <rPr>
        <sz val="10"/>
        <color indexed="30"/>
        <rFont val="Optima"/>
        <family val="0"/>
      </rPr>
      <t>: les actions de lobbying - permettant d’obtenir des financements des pouvoirs publics et la reconnaissance de la réalité de nos besoins - seront d’autant plus efficaces qu’elles s’appuieront sur des données fiables. Un taux de réponse important est gage de fiabilité.</t>
    </r>
  </si>
  <si>
    <r>
      <t xml:space="preserve">o  …Pour les négociations collectives à venir </t>
    </r>
    <r>
      <rPr>
        <sz val="10"/>
        <color indexed="30"/>
        <rFont val="Optima"/>
        <family val="0"/>
      </rPr>
      <t xml:space="preserve">: le rapport de branche constitue une source d’informations nous permettant de déterminer les axes essentiels de négociation. </t>
    </r>
  </si>
  <si>
    <r>
      <t>Article L. 2241-2 du Code du travail</t>
    </r>
    <r>
      <rPr>
        <sz val="10"/>
        <color indexed="30"/>
        <rFont val="Optima"/>
        <family val="0"/>
      </rPr>
      <t xml:space="preserve"> : </t>
    </r>
    <r>
      <rPr>
        <i/>
        <sz val="10"/>
        <color indexed="30"/>
        <rFont val="Optima"/>
        <family val="0"/>
      </rPr>
      <t>"</t>
    </r>
    <r>
      <rPr>
        <i/>
        <sz val="8"/>
        <color indexed="30"/>
        <rFont val="Optima"/>
        <family val="0"/>
      </rPr>
      <t>La négociation sur les salaires est l'occasion, pour les parties, d'examiner au moins une fois par an au niveau de la branche les données suivantes :
1° L'évolution économique, la situation de l'emploi dans la branche, son évolution et les prévisions annuelles ou pluriannuelles établies, notamment pour ce qui concerne les contrats de travail à durée déterminée et les missions de travail temporaire ;
2° Les actions éventuelles de prévention envisagées compte tenu de ces prévisions ;
3° L'évolution des salaires effectifs moyens par catégories professionnelles et par sexe, au regard, le cas échéant, des salaires minima hiérarchiques.
Les informations nécessaires à la négociation sont déterminées par voie réglementaire."</t>
    </r>
  </si>
  <si>
    <r>
      <t xml:space="preserve">CET </t>
    </r>
    <r>
      <rPr>
        <sz val="8"/>
        <color indexed="30"/>
        <rFont val="Optima"/>
        <family val="0"/>
      </rPr>
      <t>: compte épargne-temps.</t>
    </r>
  </si>
  <si>
    <r>
      <t>CHS-CT</t>
    </r>
    <r>
      <rPr>
        <sz val="8"/>
        <color indexed="30"/>
        <rFont val="Optima"/>
        <family val="0"/>
      </rPr>
      <t xml:space="preserve"> : comité d'hygiène, de sécurité et des conditions de travail.</t>
    </r>
  </si>
  <si>
    <r>
      <t xml:space="preserve">Contrat aidé </t>
    </r>
    <r>
      <rPr>
        <sz val="8"/>
        <color indexed="30"/>
        <rFont val="Optima"/>
        <family val="0"/>
      </rPr>
      <t xml:space="preserve">: contrat pour lequel l'employeur bénéficie d'aides de l'Etat ; le principe est de diminuer, par des aides directes ou indirectes, les coûts d'embauche pour l'employeur. Ces emplois aidés sont, en général, réservés à des personnes en difficulté sur le marché du travail. Ils peuvent relever du secteur marchand (c'est le cas par exemple des contrats "initiative emploi") ou du secteur non marchand (par exemple contrats "emploi solidarité"). Dans le second cas, ils sont le plus souvent conclus par des associations, des collectivités territoriales ou des entreprises publiques. </t>
    </r>
  </si>
  <si>
    <r>
      <t>Cycle de travail</t>
    </r>
    <r>
      <rPr>
        <sz val="8"/>
        <color indexed="30"/>
        <rFont val="Optima"/>
        <family val="0"/>
      </rPr>
      <t xml:space="preserve"> : le cycle est une période brève multiple de la semaine au sein de laquelle la durée du travail est répartie de façon fixe et répétitive, de telle sorte que les semaines comportant des heures au-delà de 35 heures soient strictement compensées au cours du cycle par des semaines comportant une durée hebdomadaire inférieure à cette norme. Par exemple, un cycle de deux semaines : semaine 1 : 30 heures / semaine 2 : 40 heures ; durée moyenne du cycle : 35 heures.</t>
    </r>
  </si>
  <si>
    <r>
      <t>ETP</t>
    </r>
    <r>
      <rPr>
        <sz val="8"/>
        <color indexed="30"/>
        <rFont val="Optima"/>
        <family val="0"/>
      </rPr>
      <t xml:space="preserve"> : équivalent temps plein : il s'agit d'une modalité de décompte des effectifs prenant en compte le temps de présence dans la structure. Une personne à temps plein est comptabilisée selon la valeur 1 et une personne à temps partiel selon une valeur entre 0 et 1.</t>
    </r>
  </si>
  <si>
    <r>
      <t xml:space="preserve">En ce qui concerne les salariés entrés ou sortis en cours d'année : il faut faire une proratisation. </t>
    </r>
    <r>
      <rPr>
        <i/>
        <sz val="8"/>
        <color indexed="30"/>
        <rFont val="Optima"/>
        <family val="0"/>
      </rPr>
      <t>Exemple</t>
    </r>
    <r>
      <rPr>
        <sz val="8"/>
        <color indexed="30"/>
        <rFont val="Optima"/>
        <family val="0"/>
      </rPr>
      <t xml:space="preserve"> pour un salarié à temps plein arrivé en mai : 1 x 0,7 = 0,7</t>
    </r>
  </si>
  <si>
    <r>
      <t>Heures complémentaires :</t>
    </r>
    <r>
      <rPr>
        <sz val="8"/>
        <color indexed="30"/>
        <rFont val="Optima"/>
        <family val="0"/>
      </rPr>
      <t xml:space="preserve">  il s'agit des heures effectuées par un salarié à temps partiel au-delà de sa durée contractuelle. Par exemple pour un salarié à temps partiel à 75h mensuelles ("mi-temps") : il s'agit des heures effectuées au-delà de 75h.</t>
    </r>
  </si>
  <si>
    <r>
      <t>Heures supplémentaires :</t>
    </r>
    <r>
      <rPr>
        <sz val="8"/>
        <color indexed="30"/>
        <rFont val="Optima"/>
        <family val="0"/>
      </rPr>
      <t xml:space="preserve"> il s'agit des heures effectuées par un salarié à temps plein au-delà de 35 heures (35  heures par semaine ou en moyenne sur le cycle).</t>
    </r>
  </si>
  <si>
    <r>
      <t>Personnes physiques</t>
    </r>
    <r>
      <rPr>
        <sz val="8"/>
        <color indexed="30"/>
        <rFont val="Optima"/>
        <family val="0"/>
      </rPr>
      <t xml:space="preserve"> (décompte en ) : il s'agit d'une modalité de décompte des effectifs prenant en compte chaque personne travaillant dans la structure, quelle que soit la durée de présence. Par exemple, 6 salariés à temps plein et 4 salariés à temps partiel comptent pour 10.</t>
    </r>
  </si>
  <si>
    <r>
      <t xml:space="preserve">SMCB : </t>
    </r>
    <r>
      <rPr>
        <sz val="8"/>
        <color indexed="30"/>
        <rFont val="Optima"/>
        <family val="0"/>
      </rPr>
      <t>il s'agit du salaire minimum conventionnel brut : c'est le minimum qui doit être perçu par vos salariés en application de la convention collective unique. Le SMCB se décompose ainsi : coefficient x valeur du point + majoration d'ancienneté (cf.art.73-1 bis CCU).</t>
    </r>
  </si>
  <si>
    <r>
      <t>Stagiaires</t>
    </r>
    <r>
      <rPr>
        <sz val="8"/>
        <color indexed="30"/>
        <rFont val="Optima"/>
        <family val="0"/>
      </rPr>
      <t xml:space="preserve"> : Il s'agit des étudiants (Ex. étudiants en IFSI présents dans l'établissement par période de 3 semaines - 1 mois) pour lesquels une convention de stage a été conclue : ils effectuent un stage au sein de l’établissement dans le cadre de leur formation mais  ne sont pas salariés de l’établissement.</t>
    </r>
  </si>
  <si>
    <r>
      <t>Sous traitance :</t>
    </r>
    <r>
      <rPr>
        <sz val="8"/>
        <color indexed="30"/>
        <rFont val="Optima"/>
        <family val="0"/>
      </rPr>
      <t xml:space="preserve"> c'est l’opération par laquelle un entrepreneur confie  à une autre personne appelée sous-traitant, tout ou partie de l’exécution du contrat d’entreprise conclu avec le maître de l’ouvrage. On distingue la sous-traitance intégrée (qui suppose l'intervention d'un salarié dans l'entreprise - Ex. SODEXHO) et la sous-traitance externalisée (sans intervention de salariés dans l'établissement - ex. ELIS).</t>
    </r>
  </si>
  <si>
    <t>4/ LES CONTRATS AIDES DANS LE GROUPE</t>
  </si>
  <si>
    <t>5/ EMPLOI DES PERSONNES HANDICAPEES</t>
  </si>
  <si>
    <t>6/ LES EFFECTIFS EN CDD DANS LE GROUPE</t>
  </si>
  <si>
    <t>7/ LE RECOURS AUX INTERIMAIRES</t>
  </si>
  <si>
    <t>8/  LE RECOURS A LA SOUS-TRAITANCE</t>
  </si>
  <si>
    <r>
      <t xml:space="preserve">Document nécessaire : </t>
    </r>
    <r>
      <rPr>
        <sz val="8"/>
        <color indexed="30"/>
        <rFont val="Arial"/>
        <family val="2"/>
      </rPr>
      <t>registre unique du personnel.</t>
    </r>
  </si>
  <si>
    <t>9/ LES ENTREES DANS LE GROUPE</t>
  </si>
  <si>
    <t>10/ LES DEPARTS DU GROUPE</t>
  </si>
  <si>
    <t>II - LES ABSENCES</t>
  </si>
  <si>
    <t xml:space="preserve">IV – DUREE ET AMENAGEMENT DU TRAVAIL  </t>
  </si>
  <si>
    <t>Disposez-vous d'un référent sécurité, ou d'un référent prévention des risques professionnels au sein du groupe ?</t>
  </si>
  <si>
    <t>13/ CAUSES DES ACCIDENTS DU TRAVAIL / MALADIES PROFESSIONNELLES</t>
  </si>
  <si>
    <r>
      <t>Indiquez en volume les secteurs de métiers ou métiers visés par les contrats d’apprentissage</t>
    </r>
    <r>
      <rPr>
        <sz val="8"/>
        <color indexed="30"/>
        <rFont val="Arial"/>
        <family val="2"/>
      </rPr>
      <t xml:space="preserve"> : </t>
    </r>
  </si>
  <si>
    <r>
      <t xml:space="preserve"> Durée moyenne des CDD </t>
    </r>
    <r>
      <rPr>
        <sz val="8"/>
        <color indexed="30"/>
        <rFont val="Arial"/>
        <family val="2"/>
      </rPr>
      <t>(en mois)</t>
    </r>
  </si>
  <si>
    <t>Précisez le type de programme de DPC mené au sein du groupe</t>
  </si>
  <si>
    <t>VII - AVENANT N° 16 PORTANT VALORISATION DE LA FONCTION D'ASG</t>
  </si>
  <si>
    <r>
      <t>Indiquez la répartition en nombre de salariés des modes d'acquisition des coefficients intermédiaires</t>
    </r>
    <r>
      <rPr>
        <i/>
        <sz val="8"/>
        <color indexed="30"/>
        <rFont val="Arial"/>
        <family val="2"/>
      </rPr>
      <t xml:space="preserve"> :</t>
    </r>
  </si>
  <si>
    <t>AG2R - La Mondiale</t>
  </si>
  <si>
    <t>Humanis</t>
  </si>
  <si>
    <t>Collecteam</t>
  </si>
  <si>
    <t>Mutex</t>
  </si>
  <si>
    <t>IX - REPRESENTATIVITE DES ORGANISATIONS SYNDICALES</t>
  </si>
  <si>
    <t>Désignation du syndicat :</t>
  </si>
  <si>
    <t>Exemple : Si la CGT a obtenu au moins 10 % des suffrages dans 5 établissements, indiquez le chiffre 5 dans la case CGT</t>
  </si>
  <si>
    <t>Si oui, combien ?</t>
  </si>
  <si>
    <t xml:space="preserve">Indiquez en volume les secteurs de métiers ou métiers visés par les emplois d'avenir : </t>
  </si>
  <si>
    <t>Aide AS - AMP</t>
  </si>
  <si>
    <t>Aide auxiliaire de vie sociale</t>
  </si>
  <si>
    <t>Aide animateur</t>
  </si>
  <si>
    <t>Aide cuisinier</t>
  </si>
  <si>
    <t>Aide agent de maintenance</t>
  </si>
  <si>
    <t xml:space="preserve">Autres: </t>
  </si>
  <si>
    <t>Formations suivies</t>
  </si>
  <si>
    <t>Combien d'établissements ont utilisé les emplois d'avenir ?</t>
  </si>
  <si>
    <r>
      <t>Filière "personnel soignant"</t>
    </r>
    <r>
      <rPr>
        <i/>
        <sz val="8"/>
        <color indexed="30"/>
        <rFont val="Arial"/>
        <family val="2"/>
      </rPr>
      <t xml:space="preserve"> (cochez)</t>
    </r>
  </si>
  <si>
    <r>
      <t xml:space="preserve">Filière "personnel administratif et services techniques" </t>
    </r>
    <r>
      <rPr>
        <i/>
        <sz val="8"/>
        <color indexed="30"/>
        <rFont val="Arial"/>
        <family val="2"/>
      </rPr>
      <t>(cochez)</t>
    </r>
  </si>
  <si>
    <r>
      <t xml:space="preserve">Filière "personnel concourant à l'hébergement et à la vie sociale" </t>
    </r>
    <r>
      <rPr>
        <i/>
        <sz val="8"/>
        <color indexed="30"/>
        <rFont val="Arial"/>
        <family val="2"/>
      </rPr>
      <t>(cochez)</t>
    </r>
  </si>
  <si>
    <r>
      <t>Comment calculer les équivalent temps plein (ETP) ?</t>
    </r>
    <r>
      <rPr>
        <i/>
        <sz val="8"/>
        <color indexed="30"/>
        <rFont val="Arial"/>
        <family val="2"/>
      </rPr>
      <t xml:space="preserve"> </t>
    </r>
  </si>
  <si>
    <t>Bénéficiez-vous d'une subvention au titre d'un programme de prévention des risques professionnels entrant de le cadre de la CNO (Convention nationale d'objectifs) conclue par le SYNERPA ?</t>
  </si>
  <si>
    <t>PRAP 2S</t>
  </si>
  <si>
    <t>HAPA</t>
  </si>
  <si>
    <t>Autre (précisez la formation suivie) :</t>
  </si>
  <si>
    <r>
      <t>Nombre d’accidents du travail / maladies professionnelles avec arrêt</t>
    </r>
    <r>
      <rPr>
        <sz val="10"/>
        <color indexed="30"/>
        <rFont val="Arial"/>
        <family val="2"/>
      </rPr>
      <t xml:space="preserve"> </t>
    </r>
  </si>
  <si>
    <t>14/ PREVENTION DES RISQUES PROFESSIONNELS</t>
  </si>
  <si>
    <t>Nombre d'établissements concernés :</t>
  </si>
  <si>
    <t>Si oui, dans combien d'établissements ?</t>
  </si>
  <si>
    <t>Quelles formations ont suivi les salariés désignés référents sécurité ou référents prévention des risques professionnels ? (précisez le pourcentage)</t>
  </si>
  <si>
    <t>Ex: Maladie d'Alzheimer, prise en charge de la douleur, lavage des mains</t>
  </si>
  <si>
    <t xml:space="preserve">salariés concernés </t>
  </si>
  <si>
    <t>Médecins</t>
  </si>
  <si>
    <t>Pharmaciens</t>
  </si>
  <si>
    <t>Autres:</t>
  </si>
  <si>
    <t>un PASA</t>
  </si>
  <si>
    <t>une UHR</t>
  </si>
  <si>
    <t xml:space="preserve">Linger(e) </t>
  </si>
  <si>
    <t>IDE référent</t>
  </si>
  <si>
    <r>
      <t xml:space="preserve">Au poste d'aide soignant, si vous avez 4 salariés ayant respectivement 1 an, 4 ans, 6 ans et 8 ans d’ancienneté, vous indiquerez dans cette colonne : (1 + 4 + 6 + 8) / 4 = </t>
    </r>
    <r>
      <rPr>
        <b/>
        <i/>
        <sz val="8"/>
        <color indexed="30"/>
        <rFont val="Arial"/>
        <family val="2"/>
      </rPr>
      <t>4,75</t>
    </r>
  </si>
  <si>
    <r>
      <t xml:space="preserve">Vous indiquerez l'ensemble des rémunérations perçues par vos 4 aides soignants : par exemple </t>
    </r>
    <r>
      <rPr>
        <b/>
        <i/>
        <sz val="8"/>
        <color indexed="30"/>
        <rFont val="Arial"/>
        <family val="2"/>
      </rPr>
      <t>5800 € brut</t>
    </r>
  </si>
  <si>
    <r>
      <t xml:space="preserve">3 de vos salariés sont à temps plein : elles comptent pour 3. Reste une salariée à 75h mensuel : elle compte pour 0,5. Vous indiquerez donc </t>
    </r>
    <r>
      <rPr>
        <b/>
        <i/>
        <sz val="8"/>
        <color indexed="30"/>
        <rFont val="Arial"/>
        <family val="2"/>
      </rPr>
      <t>3,5</t>
    </r>
    <r>
      <rPr>
        <i/>
        <sz val="8"/>
        <color indexed="30"/>
        <rFont val="Arial"/>
        <family val="2"/>
      </rPr>
      <t xml:space="preserve"> ETP.</t>
    </r>
  </si>
  <si>
    <t>Le groupe a t-il des services à domicile</t>
  </si>
  <si>
    <t>Le groupe a t-il de résidences services seniors</t>
  </si>
  <si>
    <t>Avez-vous une couverture santé obligatoire en place au sein du groupe ?</t>
  </si>
  <si>
    <r>
      <rPr>
        <b/>
        <u val="single"/>
        <sz val="9"/>
        <color indexed="30"/>
        <rFont val="Arial"/>
        <family val="2"/>
      </rPr>
      <t>Si oui</t>
    </r>
    <r>
      <rPr>
        <b/>
        <sz val="9"/>
        <color indexed="30"/>
        <rFont val="Arial"/>
        <family val="2"/>
      </rPr>
      <t>, cette couverture santé s'applique :</t>
    </r>
  </si>
  <si>
    <r>
      <t xml:space="preserve">Combien de périodes d'astreintes </t>
    </r>
    <r>
      <rPr>
        <u val="single"/>
        <sz val="9"/>
        <color indexed="30"/>
        <rFont val="Arial"/>
        <family val="2"/>
      </rPr>
      <t>par mois</t>
    </r>
    <r>
      <rPr>
        <sz val="9"/>
        <color indexed="30"/>
        <rFont val="Arial"/>
        <family val="2"/>
      </rPr>
      <t>, en moyenne, réalisent les salariés accomplissant des astreintes ?</t>
    </r>
  </si>
  <si>
    <r>
      <t>Sont pris en compte</t>
    </r>
    <r>
      <rPr>
        <sz val="8"/>
        <color indexed="30"/>
        <rFont val="Arial"/>
        <family val="2"/>
      </rPr>
      <t xml:space="preserve"> : les étudiants (Ex. étudiants en IFSI présents dans l'établissement par période de 3 semaines/1 mois) pour lesquels une </t>
    </r>
    <r>
      <rPr>
        <u val="single"/>
        <sz val="8"/>
        <color indexed="30"/>
        <rFont val="Arial"/>
        <family val="2"/>
      </rPr>
      <t>convention de stage a été conclue</t>
    </r>
    <r>
      <rPr>
        <sz val="8"/>
        <color indexed="30"/>
        <rFont val="Arial"/>
        <family val="2"/>
      </rPr>
      <t xml:space="preserve"> : ils effectuent un stage au sein de l’établissement dans le cadre de leur formation mais ne sont pas salariés de l’établissement.</t>
    </r>
  </si>
  <si>
    <r>
      <t>Ne sont pas pris en compte</t>
    </r>
    <r>
      <rPr>
        <sz val="8"/>
        <color indexed="30"/>
        <rFont val="Arial"/>
        <family val="2"/>
      </rPr>
      <t xml:space="preserve"> : les salariés en contrat de professionnalisation, les salariés en contrat d'apprentissage, les salariés en CDD en été.</t>
    </r>
  </si>
  <si>
    <r>
      <t xml:space="preserve">Document(s) nécessaire(s) </t>
    </r>
    <r>
      <rPr>
        <sz val="8"/>
        <color indexed="30"/>
        <rFont val="Arial"/>
        <family val="2"/>
      </rPr>
      <t>: convention(s) de stage conclue(s)</t>
    </r>
  </si>
  <si>
    <r>
      <t xml:space="preserve">Durée moyenne des contrats d’apprentissage (en mois) - durée </t>
    </r>
    <r>
      <rPr>
        <b/>
        <u val="single"/>
        <sz val="8"/>
        <color indexed="30"/>
        <rFont val="Arial"/>
        <family val="2"/>
      </rPr>
      <t>prévue</t>
    </r>
    <r>
      <rPr>
        <b/>
        <sz val="8"/>
        <color indexed="30"/>
        <rFont val="Arial"/>
        <family val="2"/>
      </rPr>
      <t xml:space="preserve"> initialement au contrat :</t>
    </r>
  </si>
  <si>
    <r>
      <t>Documents nécessaires</t>
    </r>
    <r>
      <rPr>
        <sz val="8"/>
        <color indexed="30"/>
        <rFont val="Arial"/>
        <family val="2"/>
      </rPr>
      <t xml:space="preserve"> : contrats d'apprentissage quelle que soit sa date de conclusion.</t>
    </r>
  </si>
  <si>
    <r>
      <t xml:space="preserve">Sont pris en compte : </t>
    </r>
    <r>
      <rPr>
        <sz val="9"/>
        <color indexed="30"/>
        <rFont val="Arial"/>
        <family val="2"/>
      </rPr>
      <t>Les salariés ayant acquis un coefficient intermédiaire dans les conditions prévues par les avenants 14 et 17.</t>
    </r>
  </si>
  <si>
    <r>
      <t xml:space="preserve">Attention : </t>
    </r>
    <r>
      <rPr>
        <sz val="9"/>
        <color indexed="30"/>
        <rFont val="Arial"/>
        <family val="2"/>
      </rPr>
      <t>Pour certains emplois, ce coefficient intermédiaire peut s'acquérir en validant, par la VAE plus de 50 % des modules d'un diplôme de niveau supérieur</t>
    </r>
  </si>
  <si>
    <r>
      <t>Quel est le diplôme (</t>
    </r>
    <r>
      <rPr>
        <u val="single"/>
        <sz val="9"/>
        <color indexed="30"/>
        <rFont val="Arial"/>
        <family val="2"/>
      </rPr>
      <t>en nombre</t>
    </r>
    <r>
      <rPr>
        <sz val="9"/>
        <color indexed="30"/>
        <rFont val="Arial"/>
        <family val="2"/>
      </rPr>
      <t>) dont sont titulaires les ASG exerçant au sein du groupe ?</t>
    </r>
  </si>
  <si>
    <t>Ce document nous est précieux pour l'élaboration du rapport annuel de branche et pour mener les diverses négociations avec les organisations syndicales salariales.
Nous vous remercions vivement du temps que vous avez consacré au remplissage de ce questionnaire.</t>
  </si>
  <si>
    <r>
      <t>REGION</t>
    </r>
    <r>
      <rPr>
        <sz val="10"/>
        <color indexed="30"/>
        <rFont val="Arial"/>
        <family val="2"/>
      </rPr>
      <t> : Indiquez le nombre d'établissements du groupe dans chaque région</t>
    </r>
  </si>
  <si>
    <r>
      <t>SPECIFICITES</t>
    </r>
    <r>
      <rPr>
        <sz val="10"/>
        <color indexed="30"/>
        <rFont val="Arial"/>
        <family val="2"/>
      </rPr>
      <t> :</t>
    </r>
    <r>
      <rPr>
        <i/>
        <sz val="10"/>
        <color indexed="30"/>
        <rFont val="Arial"/>
        <family val="2"/>
      </rPr>
      <t xml:space="preserve"> Cochez la case correspondante</t>
    </r>
  </si>
  <si>
    <r>
      <t>Parmi les salariés du groupe, combien ont le statut de cadre (</t>
    </r>
    <r>
      <rPr>
        <u val="single"/>
        <sz val="9"/>
        <color indexed="30"/>
        <rFont val="Arial"/>
        <family val="2"/>
      </rPr>
      <t>Personnes physiques</t>
    </r>
    <r>
      <rPr>
        <sz val="9"/>
        <color indexed="30"/>
        <rFont val="Arial"/>
        <family val="2"/>
      </rPr>
      <t>) :</t>
    </r>
  </si>
  <si>
    <r>
      <t>Parmi les salariés du groupe, combien ont le statut de cadre (</t>
    </r>
    <r>
      <rPr>
        <u val="single"/>
        <sz val="9"/>
        <color indexed="30"/>
        <rFont val="Arial"/>
        <family val="2"/>
      </rPr>
      <t>en ETP</t>
    </r>
    <r>
      <rPr>
        <sz val="9"/>
        <color indexed="30"/>
        <rFont val="Arial"/>
        <family val="2"/>
      </rPr>
      <t>) :</t>
    </r>
  </si>
  <si>
    <r>
      <t>Parmi les cadres du groupe, combien sont en forfait-jours (</t>
    </r>
    <r>
      <rPr>
        <u val="single"/>
        <sz val="9"/>
        <color indexed="30"/>
        <rFont val="Arial"/>
        <family val="2"/>
      </rPr>
      <t>personnes physiques</t>
    </r>
    <r>
      <rPr>
        <sz val="9"/>
        <color indexed="30"/>
        <rFont val="Arial"/>
        <family val="2"/>
      </rPr>
      <t>) ?</t>
    </r>
  </si>
  <si>
    <r>
      <t>TEMPS PLEIN</t>
    </r>
    <r>
      <rPr>
        <vertAlign val="superscript"/>
        <sz val="8"/>
        <color indexed="30"/>
        <rFont val="Arial"/>
        <family val="2"/>
      </rPr>
      <t xml:space="preserve">                                                              </t>
    </r>
    <r>
      <rPr>
        <sz val="8"/>
        <color indexed="30"/>
        <rFont val="Arial"/>
        <family val="2"/>
      </rPr>
      <t>(Personnes physiques)</t>
    </r>
  </si>
  <si>
    <r>
      <t xml:space="preserve">Ne sont pas prises en compte </t>
    </r>
    <r>
      <rPr>
        <sz val="8"/>
        <color indexed="30"/>
        <rFont val="Arial"/>
        <family val="2"/>
      </rPr>
      <t>: les personnes en CDD qui viennent remplacer les salariés absents.</t>
    </r>
  </si>
  <si>
    <r>
      <t>Document nécessaire</t>
    </r>
    <r>
      <rPr>
        <sz val="8"/>
        <color indexed="30"/>
        <rFont val="Arial"/>
        <family val="2"/>
      </rPr>
      <t xml:space="preserve"> : bilan social, registre unique du personnel</t>
    </r>
  </si>
  <si>
    <r>
      <t xml:space="preserve">Par ancienneté, on entend ici l’ancienneté </t>
    </r>
    <r>
      <rPr>
        <u val="single"/>
        <sz val="8"/>
        <color indexed="30"/>
        <rFont val="Arial"/>
        <family val="2"/>
      </rPr>
      <t>acquise dans l’établissement</t>
    </r>
    <r>
      <rPr>
        <sz val="8"/>
        <color indexed="30"/>
        <rFont val="Arial"/>
        <family val="2"/>
      </rPr>
      <t xml:space="preserve"> depuis la date d’embauche du salarié : </t>
    </r>
    <r>
      <rPr>
        <u val="single"/>
        <sz val="8"/>
        <color indexed="30"/>
        <rFont val="Arial"/>
        <family val="2"/>
      </rPr>
      <t>l’ancienneté éventuellement reprise lors de l’embauche ne doit pas être prise en compte</t>
    </r>
    <r>
      <rPr>
        <sz val="8"/>
        <color indexed="30"/>
        <rFont val="Arial"/>
        <family val="2"/>
      </rPr>
      <t>.</t>
    </r>
  </si>
  <si>
    <r>
      <t xml:space="preserve"> - un cuisinier embauché le 1</t>
    </r>
    <r>
      <rPr>
        <vertAlign val="superscript"/>
        <sz val="8"/>
        <color indexed="30"/>
        <rFont val="Arial"/>
        <family val="2"/>
      </rPr>
      <t xml:space="preserve">er </t>
    </r>
    <r>
      <rPr>
        <sz val="8"/>
        <color indexed="30"/>
        <rFont val="Arial"/>
        <family val="2"/>
      </rPr>
      <t xml:space="preserve">avril 2006 sera comptabilisé dans la colonne « de 6 à 12 ans », sur la ligne « cuisinier » sans considération de la reprise d’ancienneté lors de son embauche. </t>
    </r>
  </si>
  <si>
    <r>
      <t xml:space="preserve"> - Si un salarié a été embauché en CDD et que le CDD s’est poursuivi (renouvellement compris ou pas) par un CDI, vous tiendrez compte de la date d’entrée dans l’établissement (1</t>
    </r>
    <r>
      <rPr>
        <vertAlign val="superscript"/>
        <sz val="8"/>
        <color indexed="30"/>
        <rFont val="Arial"/>
        <family val="2"/>
      </rPr>
      <t>er</t>
    </r>
    <r>
      <rPr>
        <sz val="8"/>
        <color indexed="30"/>
        <rFont val="Arial"/>
        <family val="2"/>
      </rPr>
      <t xml:space="preserve"> jour du CDD) et non la date de conclusion du CDI (une secrétaire embauchée en CDD pour remplacement d’un congé parental d’éducation le 15 octobre 2005, puis en CDI le 1</t>
    </r>
    <r>
      <rPr>
        <vertAlign val="superscript"/>
        <sz val="8"/>
        <color indexed="30"/>
        <rFont val="Arial"/>
        <family val="2"/>
      </rPr>
      <t>er</t>
    </r>
    <r>
      <rPr>
        <sz val="8"/>
        <color indexed="30"/>
        <rFont val="Arial"/>
        <family val="2"/>
      </rPr>
      <t xml:space="preserve"> septembre 2007  sera comptabilisée dans la colonne « de 6 à 12 ans », sur la ligne « secrétaire »).</t>
    </r>
  </si>
  <si>
    <r>
      <t>Document nécessaire</t>
    </r>
    <r>
      <rPr>
        <sz val="8"/>
        <color indexed="30"/>
        <rFont val="Arial"/>
        <family val="2"/>
      </rPr>
      <t xml:space="preserve"> : registre unique du personnel.</t>
    </r>
  </si>
  <si>
    <r>
      <t xml:space="preserve">Sont pris en compte </t>
    </r>
    <r>
      <rPr>
        <sz val="8"/>
        <color indexed="30"/>
        <rFont val="Arial"/>
        <family val="2"/>
      </rPr>
      <t> : Contrats uniques d'insertion (CUI-CAE, CUI-CIE, emplois d'avenir)</t>
    </r>
  </si>
  <si>
    <r>
      <t xml:space="preserve">Ne sont pas pris en compte </t>
    </r>
    <r>
      <rPr>
        <sz val="8"/>
        <color indexed="30"/>
        <rFont val="Arial"/>
        <family val="2"/>
      </rPr>
      <t>: les contrats d'apprentissage, de professionnalisation et les stages.</t>
    </r>
  </si>
  <si>
    <r>
      <t xml:space="preserve">Quel type de contrat, </t>
    </r>
    <r>
      <rPr>
        <u val="single"/>
        <sz val="8"/>
        <color indexed="30"/>
        <rFont val="Arial"/>
        <family val="2"/>
      </rPr>
      <t>en volume</t>
    </r>
    <r>
      <rPr>
        <sz val="8"/>
        <color indexed="30"/>
        <rFont val="Arial"/>
        <family val="2"/>
      </rPr>
      <t>, a été conclu avec le(s) salarié(s) recruté(s) en emploi(s) d'avenir ?</t>
    </r>
  </si>
  <si>
    <r>
      <t xml:space="preserve">Combien d'actions de formation, </t>
    </r>
    <r>
      <rPr>
        <u val="single"/>
        <sz val="8"/>
        <color indexed="30"/>
        <rFont val="Arial"/>
        <family val="2"/>
      </rPr>
      <t>en volume</t>
    </r>
    <r>
      <rPr>
        <sz val="8"/>
        <color indexed="30"/>
        <rFont val="Arial"/>
        <family val="2"/>
      </rPr>
      <t>, ont été mises en place pour les jeunes embauchés en emploi d'avenir ?</t>
    </r>
  </si>
  <si>
    <r>
      <t>Document nécessaire</t>
    </r>
    <r>
      <rPr>
        <sz val="8"/>
        <color indexed="30"/>
        <rFont val="Arial"/>
        <family val="2"/>
      </rPr>
      <t xml:space="preserve"> : la déclaration annuelle obligatoire des travailleurs handicapés. </t>
    </r>
  </si>
  <si>
    <r>
      <t>Indications</t>
    </r>
    <r>
      <rPr>
        <sz val="8"/>
        <color indexed="30"/>
        <rFont val="Arial"/>
        <family val="2"/>
      </rPr>
      <t xml:space="preserve"> : reporter simplement les informations indiquées sur la déclaration annuelle obligatoire des travailleurs handicapés.</t>
    </r>
  </si>
  <si>
    <r>
      <t xml:space="preserve">Emploi de bénéficiaires </t>
    </r>
    <r>
      <rPr>
        <sz val="6"/>
        <color indexed="30"/>
        <rFont val="Arial"/>
        <family val="2"/>
      </rPr>
      <t>(en nombre d’unités bénéficiaires)</t>
    </r>
  </si>
  <si>
    <r>
      <t xml:space="preserve">Conclusion de contrats avec des structures extérieures </t>
    </r>
    <r>
      <rPr>
        <sz val="6"/>
        <color indexed="30"/>
        <rFont val="Arial"/>
        <family val="2"/>
      </rPr>
      <t>(en nombre d’unités bénéficiaires)</t>
    </r>
  </si>
  <si>
    <r>
      <t xml:space="preserve">Accueil de bénéficiaires au titre d’un stage de la Formation Professionnelle </t>
    </r>
    <r>
      <rPr>
        <sz val="6"/>
        <color indexed="30"/>
        <rFont val="Arial"/>
        <family val="2"/>
      </rPr>
      <t>(en nombre d’unités bénéficiaires)</t>
    </r>
  </si>
  <si>
    <r>
      <t>III-</t>
    </r>
    <r>
      <rPr>
        <b/>
        <sz val="10"/>
        <color indexed="30"/>
        <rFont val="Arial"/>
        <family val="2"/>
      </rPr>
      <t>B</t>
    </r>
    <r>
      <rPr>
        <sz val="10"/>
        <color indexed="30"/>
        <rFont val="Arial"/>
        <family val="2"/>
      </rPr>
      <t>, page 2</t>
    </r>
  </si>
  <si>
    <r>
      <t>IV-1-</t>
    </r>
    <r>
      <rPr>
        <b/>
        <sz val="10"/>
        <color indexed="30"/>
        <rFont val="Arial"/>
        <family val="2"/>
      </rPr>
      <t>C</t>
    </r>
    <r>
      <rPr>
        <sz val="10"/>
        <color indexed="30"/>
        <rFont val="Arial"/>
        <family val="2"/>
      </rPr>
      <t>, page 2</t>
    </r>
  </si>
  <si>
    <r>
      <t>IV-1-</t>
    </r>
    <r>
      <rPr>
        <b/>
        <sz val="10"/>
        <color indexed="30"/>
        <rFont val="Arial"/>
        <family val="2"/>
      </rPr>
      <t>D</t>
    </r>
    <r>
      <rPr>
        <sz val="10"/>
        <color indexed="30"/>
        <rFont val="Arial"/>
        <family val="2"/>
      </rPr>
      <t>, page 2</t>
    </r>
  </si>
  <si>
    <r>
      <t>IV-1-</t>
    </r>
    <r>
      <rPr>
        <b/>
        <sz val="10"/>
        <color indexed="30"/>
        <rFont val="Arial"/>
        <family val="2"/>
      </rPr>
      <t>E</t>
    </r>
    <r>
      <rPr>
        <sz val="10"/>
        <color indexed="30"/>
        <rFont val="Arial"/>
        <family val="2"/>
      </rPr>
      <t>, page 2</t>
    </r>
  </si>
  <si>
    <r>
      <t>V-5-</t>
    </r>
    <r>
      <rPr>
        <b/>
        <sz val="10"/>
        <color indexed="30"/>
        <rFont val="Arial"/>
        <family val="2"/>
      </rPr>
      <t>N</t>
    </r>
    <r>
      <rPr>
        <sz val="10"/>
        <color indexed="30"/>
        <rFont val="Arial"/>
        <family val="2"/>
      </rPr>
      <t>, page 2</t>
    </r>
  </si>
  <si>
    <r>
      <t>Document nécessaire :</t>
    </r>
    <r>
      <rPr>
        <sz val="8"/>
        <color indexed="30"/>
        <rFont val="Arial"/>
        <family val="2"/>
      </rPr>
      <t xml:space="preserve"> registre unique du personnel.</t>
    </r>
  </si>
  <si>
    <r>
      <t xml:space="preserve">Ne sont pas pris en compte : </t>
    </r>
    <r>
      <rPr>
        <sz val="8"/>
        <color indexed="30"/>
        <rFont val="Arial"/>
        <family val="2"/>
      </rPr>
      <t>les contrats aidés en CDD, les contrats de professionnalisation en CDD</t>
    </r>
  </si>
  <si>
    <r>
      <t xml:space="preserve">Répartition du </t>
    </r>
    <r>
      <rPr>
        <b/>
        <i/>
        <u val="single"/>
        <sz val="8"/>
        <color indexed="30"/>
        <rFont val="Arial"/>
        <family val="2"/>
      </rPr>
      <t>nombre</t>
    </r>
    <r>
      <rPr>
        <b/>
        <i/>
        <sz val="8"/>
        <color indexed="30"/>
        <rFont val="Arial"/>
        <family val="2"/>
      </rPr>
      <t xml:space="preserve"> de contrats selon le motif de recours et selon les filières</t>
    </r>
  </si>
  <si>
    <r>
      <t xml:space="preserve">Document(s) nécessaire(s) : </t>
    </r>
    <r>
      <rPr>
        <sz val="8"/>
        <color indexed="30"/>
        <rFont val="Arial"/>
        <family val="2"/>
      </rPr>
      <t>registre unique du personnel / contrat(s) conclu(s) avec l’entreprise de travail temporaire.</t>
    </r>
  </si>
  <si>
    <r>
      <t xml:space="preserve">Sont pris en compte </t>
    </r>
    <r>
      <rPr>
        <sz val="8"/>
        <color indexed="30"/>
        <rFont val="Arial"/>
        <family val="2"/>
      </rPr>
      <t xml:space="preserve">: les salariés mis à la disposition des établissements du groupe, par une entreprise de travail temporaire, qui sont donc salariés de l’entreprise de travail temporaire. </t>
    </r>
  </si>
  <si>
    <r>
      <t>SOUS-TRAITANCE INTEGREE</t>
    </r>
    <r>
      <rPr>
        <sz val="8"/>
        <color indexed="30"/>
        <rFont val="Arial"/>
        <family val="2"/>
      </rPr>
      <t xml:space="preserve">  (avec intervention du sous-traitant)  </t>
    </r>
    <r>
      <rPr>
        <b/>
        <sz val="8"/>
        <color indexed="30"/>
        <rFont val="Arial"/>
        <family val="2"/>
      </rPr>
      <t xml:space="preserve">                                                                                </t>
    </r>
    <r>
      <rPr>
        <sz val="8"/>
        <color indexed="30"/>
        <rFont val="Arial"/>
        <family val="2"/>
      </rPr>
      <t xml:space="preserve">   </t>
    </r>
  </si>
  <si>
    <r>
      <t>Nombre</t>
    </r>
    <r>
      <rPr>
        <sz val="8"/>
        <color indexed="30"/>
        <rFont val="Arial"/>
        <family val="2"/>
      </rPr>
      <t xml:space="preserve"> (Personnes physiques)</t>
    </r>
  </si>
  <si>
    <r>
      <t>Nombre</t>
    </r>
    <r>
      <rPr>
        <sz val="8"/>
        <color indexed="30"/>
        <rFont val="Arial"/>
        <family val="2"/>
      </rPr>
      <t xml:space="preserve"> (ETP)</t>
    </r>
  </si>
  <si>
    <r>
      <t xml:space="preserve">Sont prises en compte : </t>
    </r>
    <r>
      <rPr>
        <sz val="8"/>
        <color indexed="30"/>
        <rFont val="Arial"/>
        <family val="2"/>
      </rPr>
      <t>les activités totalement externalisées qui ne supposent pas l’intervention de salariés dans l’établissement</t>
    </r>
  </si>
  <si>
    <r>
      <t xml:space="preserve">Si oui, quelle en est la répartition, </t>
    </r>
    <r>
      <rPr>
        <b/>
        <u val="single"/>
        <sz val="9"/>
        <color indexed="30"/>
        <rFont val="Arial"/>
        <family val="2"/>
      </rPr>
      <t>en volume</t>
    </r>
    <r>
      <rPr>
        <b/>
        <sz val="9"/>
        <color indexed="30"/>
        <rFont val="Arial"/>
        <family val="2"/>
      </rPr>
      <t>, entre les CDI et CDD ?</t>
    </r>
  </si>
  <si>
    <r>
      <t>(</t>
    </r>
    <r>
      <rPr>
        <u val="single"/>
        <sz val="9"/>
        <color indexed="30"/>
        <rFont val="Arial"/>
        <family val="2"/>
      </rPr>
      <t>Personnes physiques</t>
    </r>
    <r>
      <rPr>
        <sz val="9"/>
        <color indexed="30"/>
        <rFont val="Arial"/>
        <family val="2"/>
      </rPr>
      <t>)</t>
    </r>
  </si>
  <si>
    <r>
      <t xml:space="preserve">Document nécessaire </t>
    </r>
    <r>
      <rPr>
        <sz val="8"/>
        <color indexed="30"/>
        <rFont val="Arial"/>
        <family val="2"/>
      </rPr>
      <t>: registre unique du personnel.</t>
    </r>
  </si>
  <si>
    <r>
      <t xml:space="preserve">Pour obtenir ce nombre, calculez le nombre d'heures de travail perdues et divisez le par 7                                                                            </t>
    </r>
    <r>
      <rPr>
        <i/>
        <sz val="8"/>
        <color indexed="30"/>
        <rFont val="Arial"/>
        <family val="2"/>
      </rPr>
      <t>(</t>
    </r>
    <r>
      <rPr>
        <b/>
        <i/>
        <sz val="8"/>
        <color indexed="30"/>
        <rFont val="Arial"/>
        <family val="2"/>
      </rPr>
      <t>indications</t>
    </r>
    <r>
      <rPr>
        <i/>
        <sz val="8"/>
        <color indexed="30"/>
        <rFont val="Arial"/>
        <family val="2"/>
      </rPr>
      <t xml:space="preserve"> : vous avez indiqué le nombre d'heures de travail perdues pour la question n°10)</t>
    </r>
  </si>
  <si>
    <r>
      <t xml:space="preserve">Sont pris en compte </t>
    </r>
    <r>
      <rPr>
        <sz val="8"/>
        <color indexed="30"/>
        <rFont val="Arial"/>
        <family val="2"/>
      </rPr>
      <t xml:space="preserve">: les AT/MP </t>
    </r>
    <r>
      <rPr>
        <u val="single"/>
        <sz val="8"/>
        <color indexed="30"/>
        <rFont val="Arial"/>
        <family val="2"/>
      </rPr>
      <t>déclarés</t>
    </r>
    <r>
      <rPr>
        <sz val="8"/>
        <color indexed="30"/>
        <rFont val="Arial"/>
        <family val="2"/>
      </rPr>
      <t xml:space="preserve"> auprès de la CRAM </t>
    </r>
  </si>
  <si>
    <r>
      <t xml:space="preserve">Nombre total des heures supplémentaires                                            
</t>
    </r>
    <r>
      <rPr>
        <i/>
        <sz val="6"/>
        <color indexed="30"/>
        <rFont val="Arial"/>
        <family val="2"/>
      </rPr>
      <t xml:space="preserve">Heures supplémentaires = heures effectuées par un </t>
    </r>
    <r>
      <rPr>
        <b/>
        <i/>
        <sz val="6"/>
        <color indexed="30"/>
        <rFont val="Arial"/>
        <family val="2"/>
      </rPr>
      <t>salarié à temps plein</t>
    </r>
    <r>
      <rPr>
        <i/>
        <sz val="6"/>
        <color indexed="30"/>
        <rFont val="Arial"/>
        <family val="2"/>
      </rPr>
      <t xml:space="preserve"> au-delà de 35 heures (35 heures par semaine ou en moyenne sur le cycle)</t>
    </r>
  </si>
  <si>
    <r>
      <t xml:space="preserve">Nombre total des heures complémentaires                        </t>
    </r>
    <r>
      <rPr>
        <b/>
        <sz val="6"/>
        <color indexed="30"/>
        <rFont val="Arial"/>
        <family val="2"/>
      </rPr>
      <t xml:space="preserve">                     
  </t>
    </r>
    <r>
      <rPr>
        <i/>
        <sz val="6"/>
        <color indexed="30"/>
        <rFont val="Arial"/>
        <family val="2"/>
      </rPr>
      <t xml:space="preserve">Heures complémentaires = heures effectuées par un </t>
    </r>
    <r>
      <rPr>
        <b/>
        <i/>
        <sz val="6"/>
        <color indexed="30"/>
        <rFont val="Arial"/>
        <family val="2"/>
      </rPr>
      <t>salarié à temps partiel</t>
    </r>
    <r>
      <rPr>
        <i/>
        <sz val="6"/>
        <color indexed="30"/>
        <rFont val="Arial"/>
        <family val="2"/>
      </rPr>
      <t xml:space="preserve"> au-delà de sa durée contractuelle</t>
    </r>
  </si>
  <si>
    <r>
      <t xml:space="preserve">*Combien de salariés au total travaillent </t>
    </r>
    <r>
      <rPr>
        <b/>
        <u val="single"/>
        <sz val="9"/>
        <color indexed="30"/>
        <rFont val="Arial"/>
        <family val="2"/>
      </rPr>
      <t xml:space="preserve">chaque nuit par établissement </t>
    </r>
    <r>
      <rPr>
        <sz val="9"/>
        <color indexed="30"/>
        <rFont val="Arial"/>
        <family val="2"/>
      </rPr>
      <t>(</t>
    </r>
    <r>
      <rPr>
        <i/>
        <sz val="9"/>
        <color indexed="30"/>
        <rFont val="Arial"/>
        <family val="2"/>
      </rPr>
      <t>préciser le nombre de salariés</t>
    </r>
    <r>
      <rPr>
        <sz val="9"/>
        <color indexed="30"/>
        <rFont val="Arial"/>
        <family val="2"/>
      </rPr>
      <t>)</t>
    </r>
    <r>
      <rPr>
        <b/>
        <sz val="8"/>
        <color indexed="30"/>
        <rFont val="Arial"/>
        <family val="2"/>
      </rPr>
      <t xml:space="preserve"> ?</t>
    </r>
  </si>
  <si>
    <r>
      <t xml:space="preserve">Quelles qualifications professionnelles ont vos salariés travaillant de nuit </t>
    </r>
    <r>
      <rPr>
        <sz val="8"/>
        <color indexed="30"/>
        <rFont val="Arial"/>
        <family val="2"/>
      </rPr>
      <t>(</t>
    </r>
    <r>
      <rPr>
        <i/>
        <sz val="8"/>
        <color indexed="30"/>
        <rFont val="Arial"/>
        <family val="2"/>
      </rPr>
      <t>préciser le nombre de salariés</t>
    </r>
    <r>
      <rPr>
        <sz val="8"/>
        <color indexed="30"/>
        <rFont val="Arial"/>
        <family val="2"/>
      </rPr>
      <t>)</t>
    </r>
    <r>
      <rPr>
        <b/>
        <sz val="8"/>
        <color indexed="30"/>
        <rFont val="Arial"/>
        <family val="2"/>
      </rPr>
      <t xml:space="preserve"> ?</t>
    </r>
  </si>
  <si>
    <r>
      <t>Outre la veille/nursing</t>
    </r>
    <r>
      <rPr>
        <b/>
        <sz val="8"/>
        <color indexed="30"/>
        <rFont val="Arial"/>
        <family val="2"/>
      </rPr>
      <t>, d'autres tâches sont-elles effectuées la nuit (entre 21h et 6 h) ?</t>
    </r>
  </si>
  <si>
    <r>
      <t xml:space="preserve">Nombre d'établissements ayant recouru aux heures </t>
    </r>
    <r>
      <rPr>
        <b/>
        <u val="single"/>
        <sz val="8"/>
        <color indexed="30"/>
        <rFont val="Arial"/>
        <family val="2"/>
      </rPr>
      <t>supplémentaires :</t>
    </r>
  </si>
  <si>
    <r>
      <t xml:space="preserve">Nombre d'établissements ayant recouru aux heures </t>
    </r>
    <r>
      <rPr>
        <b/>
        <u val="single"/>
        <sz val="8"/>
        <color indexed="30"/>
        <rFont val="Arial"/>
        <family val="2"/>
      </rPr>
      <t>complémentaires :</t>
    </r>
  </si>
  <si>
    <r>
      <t xml:space="preserve">Nb de salariés concernés                </t>
    </r>
    <r>
      <rPr>
        <sz val="8"/>
        <color indexed="30"/>
        <rFont val="Arial"/>
        <family val="2"/>
      </rPr>
      <t xml:space="preserve"> </t>
    </r>
    <r>
      <rPr>
        <sz val="6"/>
        <color indexed="30"/>
        <rFont val="Arial"/>
        <family val="2"/>
      </rPr>
      <t>(Personnes physiques)</t>
    </r>
  </si>
  <si>
    <r>
      <t>Vos salariés travaillent-ils plus de 10h par jour  ?</t>
    </r>
    <r>
      <rPr>
        <i/>
        <sz val="8"/>
        <color indexed="30"/>
        <rFont val="Arial"/>
        <family val="2"/>
      </rPr>
      <t xml:space="preserve"> (hors temps de pause non rémunéré)</t>
    </r>
  </si>
  <si>
    <r>
      <t xml:space="preserve">Vos salariés travaillent-ils plus de 8h par nuit  ? </t>
    </r>
    <r>
      <rPr>
        <i/>
        <sz val="8"/>
        <color indexed="30"/>
        <rFont val="Arial"/>
        <family val="2"/>
      </rPr>
      <t>(hors temps de pause non rémunéré)</t>
    </r>
  </si>
  <si>
    <r>
      <t xml:space="preserve">Ampleur de la dérogation au temps de travail </t>
    </r>
    <r>
      <rPr>
        <b/>
        <i/>
        <u val="single"/>
        <sz val="10"/>
        <color indexed="30"/>
        <rFont val="Arial"/>
        <family val="2"/>
      </rPr>
      <t>de nuit</t>
    </r>
    <r>
      <rPr>
        <i/>
        <sz val="8"/>
        <color indexed="30"/>
        <rFont val="Arial"/>
        <family val="2"/>
      </rPr>
      <t xml:space="preserve">
(cochez)</t>
    </r>
  </si>
  <si>
    <r>
      <t xml:space="preserve">Ampleur de la dérogation au temps de travail </t>
    </r>
    <r>
      <rPr>
        <b/>
        <i/>
        <u val="single"/>
        <sz val="10"/>
        <color indexed="30"/>
        <rFont val="Arial"/>
        <family val="2"/>
      </rPr>
      <t>de jour</t>
    </r>
    <r>
      <rPr>
        <i/>
        <sz val="8"/>
        <color indexed="30"/>
        <rFont val="Arial"/>
        <family val="2"/>
      </rPr>
      <t xml:space="preserve">
(cochez)</t>
    </r>
  </si>
  <si>
    <r>
      <t>Suffrages valablement exprimés :</t>
    </r>
    <r>
      <rPr>
        <sz val="8"/>
        <color indexed="30"/>
        <rFont val="Arial"/>
        <family val="2"/>
      </rPr>
      <t xml:space="preserve"> sont exclus les bulletins blancs, nuls et panachés.</t>
    </r>
  </si>
  <si>
    <r>
      <t>Documents nécessaires :</t>
    </r>
    <r>
      <rPr>
        <sz val="8"/>
        <color indexed="30"/>
        <rFont val="Arial"/>
        <family val="2"/>
      </rPr>
      <t xml:space="preserve"> Les procès verbaux du 1er tour des élections professionnelles postérieures au 21 aout 2008.</t>
    </r>
  </si>
  <si>
    <r>
      <t xml:space="preserve">Au sein de votre groupe, combien d'établissements ont organisé des élections professionnelles (CE, DUP ou DP) </t>
    </r>
    <r>
      <rPr>
        <b/>
        <u val="single"/>
        <sz val="8"/>
        <color indexed="30"/>
        <rFont val="Arial"/>
        <family val="2"/>
      </rPr>
      <t>depuis le 1er janvier 2013</t>
    </r>
    <r>
      <rPr>
        <b/>
        <sz val="8"/>
        <color indexed="30"/>
        <rFont val="Arial"/>
        <family val="2"/>
      </rPr>
      <t xml:space="preserve"> ?</t>
    </r>
  </si>
  <si>
    <r>
      <t xml:space="preserve">Indiquez le </t>
    </r>
    <r>
      <rPr>
        <u val="single"/>
        <sz val="8"/>
        <color indexed="30"/>
        <rFont val="Arial"/>
        <family val="2"/>
      </rPr>
      <t>nombre</t>
    </r>
    <r>
      <rPr>
        <sz val="8"/>
        <color indexed="30"/>
        <rFont val="Arial"/>
        <family val="2"/>
      </rPr>
      <t xml:space="preserve"> d'établissements</t>
    </r>
  </si>
  <si>
    <r>
      <t xml:space="preserve">Si oui, quelles organisations syndicales ont obtenu </t>
    </r>
    <r>
      <rPr>
        <b/>
        <u val="single"/>
        <sz val="8"/>
        <color indexed="30"/>
        <rFont val="Arial"/>
        <family val="2"/>
      </rPr>
      <t>au moins 10 %</t>
    </r>
    <r>
      <rPr>
        <b/>
        <sz val="8"/>
        <color indexed="30"/>
        <rFont val="Arial"/>
        <family val="2"/>
      </rPr>
      <t xml:space="preserve"> des suffrages valablement exprimés au </t>
    </r>
    <r>
      <rPr>
        <b/>
        <u val="single"/>
        <sz val="8"/>
        <color indexed="30"/>
        <rFont val="Arial"/>
        <family val="2"/>
      </rPr>
      <t>1er tour</t>
    </r>
    <r>
      <rPr>
        <b/>
        <sz val="8"/>
        <color indexed="30"/>
        <rFont val="Arial"/>
        <family val="2"/>
      </rPr>
      <t xml:space="preserve"> lors de ces élections</t>
    </r>
  </si>
  <si>
    <r>
      <t xml:space="preserve">Indiquez le </t>
    </r>
    <r>
      <rPr>
        <u val="single"/>
        <sz val="8"/>
        <color indexed="30"/>
        <rFont val="Arial"/>
        <family val="2"/>
      </rPr>
      <t>nombre</t>
    </r>
    <r>
      <rPr>
        <sz val="8"/>
        <color indexed="30"/>
        <rFont val="Arial"/>
        <family val="2"/>
      </rPr>
      <t xml:space="preserve"> d'établissements au sein desquels les organisations suivantes ont obtenu au moins 10 % des suffrages valablement exprimés </t>
    </r>
  </si>
  <si>
    <r>
      <t xml:space="preserve">Le groupe attribue t'il la prime de 90 € aux ASG qui n'exercent </t>
    </r>
    <r>
      <rPr>
        <b/>
        <sz val="9"/>
        <color indexed="30"/>
        <rFont val="Arial"/>
        <family val="2"/>
      </rPr>
      <t>ni</t>
    </r>
    <r>
      <rPr>
        <sz val="9"/>
        <color indexed="30"/>
        <rFont val="Arial"/>
        <family val="2"/>
      </rPr>
      <t xml:space="preserve"> en PASA, </t>
    </r>
    <r>
      <rPr>
        <b/>
        <sz val="9"/>
        <color indexed="30"/>
        <rFont val="Arial"/>
        <family val="2"/>
      </rPr>
      <t>ni</t>
    </r>
    <r>
      <rPr>
        <sz val="9"/>
        <color indexed="30"/>
        <rFont val="Arial"/>
        <family val="2"/>
      </rPr>
      <t xml:space="preserve"> en UHR ?</t>
    </r>
  </si>
  <si>
    <r>
      <t xml:space="preserve">Si vous n'avez pas conclu d'accord (sens strict) avez-vous mis en place un plan d'action relatif : </t>
    </r>
    <r>
      <rPr>
        <i/>
        <sz val="8"/>
        <color indexed="30"/>
        <rFont val="Arial"/>
        <family val="2"/>
      </rPr>
      <t>(en volume)</t>
    </r>
  </si>
  <si>
    <r>
      <t xml:space="preserve">Si un ou des établissements n'ont pas conclu d'accords (au sens strict) ont-ils mis en place un ou des plans d'action relatif(s) :    </t>
    </r>
    <r>
      <rPr>
        <i/>
        <sz val="8"/>
        <color indexed="30"/>
        <rFont val="Arial"/>
        <family val="2"/>
      </rPr>
      <t xml:space="preserve"> (en volume)</t>
    </r>
  </si>
  <si>
    <r>
      <t>Si oui, sur quel objet porte-t-il ? (</t>
    </r>
    <r>
      <rPr>
        <i/>
        <u val="single"/>
        <sz val="8"/>
        <color indexed="30"/>
        <rFont val="Arial"/>
        <family val="2"/>
      </rPr>
      <t>en volume</t>
    </r>
    <r>
      <rPr>
        <i/>
        <sz val="8"/>
        <color indexed="30"/>
        <rFont val="Arial"/>
        <family val="2"/>
      </rPr>
      <t>)</t>
    </r>
  </si>
  <si>
    <r>
      <t xml:space="preserve">Documents nécessaires : </t>
    </r>
    <r>
      <rPr>
        <sz val="8"/>
        <color indexed="30"/>
        <rFont val="Arial"/>
        <family val="2"/>
      </rPr>
      <t>le(s) contrat(s) conclu(s) avec l'entreprise extérieure</t>
    </r>
  </si>
  <si>
    <r>
      <t>Documents nécessaires :</t>
    </r>
    <r>
      <rPr>
        <sz val="8"/>
        <color indexed="30"/>
        <rFont val="Arial"/>
        <family val="2"/>
      </rPr>
      <t xml:space="preserve"> le(s) contrat(s) conclus avec l'entreprise sous-traitante</t>
    </r>
  </si>
  <si>
    <t>de 20 à 29 ans</t>
  </si>
  <si>
    <t>de 30 à 32 ans</t>
  </si>
  <si>
    <t>Votre convention tripartite est de:</t>
  </si>
  <si>
    <t>1ère génération</t>
  </si>
  <si>
    <t>2ème génération</t>
  </si>
  <si>
    <t>3ème génération</t>
  </si>
  <si>
    <t>Auxiliaire de vie</t>
  </si>
  <si>
    <r>
      <t>Nombre total de salariés (</t>
    </r>
    <r>
      <rPr>
        <u val="single"/>
        <sz val="8"/>
        <color indexed="30"/>
        <rFont val="Arial"/>
        <family val="2"/>
      </rPr>
      <t>personnes physique</t>
    </r>
    <r>
      <rPr>
        <sz val="8"/>
        <color indexed="30"/>
        <rFont val="Arial"/>
        <family val="2"/>
      </rPr>
      <t>) dans l'établissement au 31/12/15</t>
    </r>
  </si>
  <si>
    <t>15/ COMPTE PERSONNEL DE PREVENTION DE LA PENIBILITE</t>
  </si>
  <si>
    <t>La loi portant réforme des retraites du 20 janvier 2014, a mis en place, depuis le 1er janvier 2015, le compte personnel de prévention de la pénibilité. Ce dispositif permet au salarié d'acquérir des points en fonction de son exposition à un ou plusieurs facteurs de pénibilité. Le salarié peut ensuite utiliser ces points afin de réduire son temps de travail, partir à la retraite plus tôt, ou encore financer des actions de formation en vude d'accéder à un emploi moins exposé ou qui n'est pas exposé à la pénibilité.</t>
  </si>
  <si>
    <t>Travail de nuit</t>
  </si>
  <si>
    <t>Nombre de salariés concernés :</t>
  </si>
  <si>
    <t>Travail en équipes successives alternantes</t>
  </si>
  <si>
    <r>
      <t xml:space="preserve">Le travail de nuit vise les salariés accomplissant au moins une heure de travail entre minuit et 5 heures. Pour que le travail de nuit soit pris en compte au titre du compte pénibilité, le salarié doit accomplir au moins </t>
    </r>
    <r>
      <rPr>
        <i/>
        <u val="single"/>
        <sz val="10"/>
        <color indexed="30"/>
        <rFont val="Arial"/>
        <family val="2"/>
      </rPr>
      <t>120 nuits par an</t>
    </r>
    <r>
      <rPr>
        <i/>
        <sz val="10"/>
        <color indexed="30"/>
        <rFont val="Arial"/>
        <family val="2"/>
      </rPr>
      <t xml:space="preserve"> avec au moins </t>
    </r>
    <r>
      <rPr>
        <i/>
        <u val="single"/>
        <sz val="10"/>
        <color indexed="30"/>
        <rFont val="Arial"/>
        <family val="2"/>
      </rPr>
      <t>une heure de travail</t>
    </r>
    <r>
      <rPr>
        <i/>
        <sz val="10"/>
        <color indexed="30"/>
        <rFont val="Arial"/>
        <family val="2"/>
      </rPr>
      <t xml:space="preserve"> accomplie </t>
    </r>
    <r>
      <rPr>
        <i/>
        <u val="single"/>
        <sz val="10"/>
        <color indexed="30"/>
        <rFont val="Arial"/>
        <family val="2"/>
      </rPr>
      <t>entre minuit et 5 heures</t>
    </r>
  </si>
  <si>
    <r>
      <t xml:space="preserve">Il s'agit d'un mode d’organisation du travail qui suppose l’accomplissement d’un travail en équipes successives alternantes d’au moins </t>
    </r>
    <r>
      <rPr>
        <i/>
        <u val="single"/>
        <sz val="10"/>
        <color indexed="30"/>
        <rFont val="Arial"/>
        <family val="2"/>
      </rPr>
      <t>une heure de travail entre minuit et 5 heures du matin</t>
    </r>
    <r>
      <rPr>
        <i/>
        <sz val="10"/>
        <color indexed="30"/>
        <rFont val="Arial"/>
        <family val="2"/>
      </rPr>
      <t xml:space="preserve">. Ce facteur de risque sera pris en compte au titre de la pénibilité si le salarié accomplit au moins </t>
    </r>
    <r>
      <rPr>
        <i/>
        <u val="single"/>
        <sz val="10"/>
        <color indexed="30"/>
        <rFont val="Arial"/>
        <family val="2"/>
      </rPr>
      <t>50 nuits par an</t>
    </r>
  </si>
  <si>
    <t>16/  DUREES DU TRAVAIL</t>
  </si>
  <si>
    <t>17/   HEURES SUPPLEMENTAIRES ET COMPLEMENTAIRES</t>
  </si>
  <si>
    <t>18/   ASTREINTES</t>
  </si>
  <si>
    <t xml:space="preserve">19/ SALARIES EN FORMATION </t>
  </si>
  <si>
    <t>20/ LE RECOURS AUX STAGIAIRES</t>
  </si>
  <si>
    <t xml:space="preserve">21/ PERIODES DE PROFESSIONNALISATION </t>
  </si>
  <si>
    <t xml:space="preserve">22/ CONTRATS DE PROFESSIONNALISATION </t>
  </si>
  <si>
    <t>23/ APPRENTISSAGE</t>
  </si>
  <si>
    <t>24 / VALIDATION DES ACQUIS DE L'EXPERIENCE</t>
  </si>
  <si>
    <t>25/ POUR VOTRE GROUPE DANS SON ENSEMBLE</t>
  </si>
  <si>
    <t>26/ AU SEIN DE VOS ETABLISSEMENTS :</t>
  </si>
  <si>
    <r>
      <t xml:space="preserve">Document nécessaire </t>
    </r>
    <r>
      <rPr>
        <sz val="8"/>
        <color indexed="30"/>
        <rFont val="Arial"/>
        <family val="2"/>
      </rPr>
      <t>: bilan social, registre unique du personnel.</t>
    </r>
  </si>
  <si>
    <t>Avez-vous un CHSCT ?</t>
  </si>
  <si>
    <t>Parmi les salariés ayant démissionnés, indiquez le nombre de salariés qui avaient une ancienneté de :</t>
  </si>
  <si>
    <r>
      <t xml:space="preserve">Document nécessaire : </t>
    </r>
    <r>
      <rPr>
        <sz val="8"/>
        <color indexed="30"/>
        <rFont val="Arial"/>
        <family val="2"/>
      </rPr>
      <t>bilan de l'OPCA sur la participation des employeurs au développement de la Formation professionnelle continue .</t>
    </r>
  </si>
  <si>
    <t>salariés</t>
  </si>
  <si>
    <t>le turn over s'obtient en additionnant le taux d'entrée et le taux de sortie, puis en divisant le résultat par 2</t>
  </si>
  <si>
    <t>Taux d'absentéisme :</t>
  </si>
  <si>
    <t>Le taux d'absentéisme est obtenu en divisant le nombre d'heures d'absences par le nombre d'heures travaillées. Sont prises en compte les absences pour maladie, accident du travail, maternité et paternité</t>
  </si>
  <si>
    <t>Auxiliaire de vie sociale</t>
  </si>
  <si>
    <t>Pour tout renseignement, contactez Guillaume OLRY - Conseiller technique du pôle social</t>
  </si>
  <si>
    <t>Courriel : olry@synerpa.fr</t>
  </si>
  <si>
    <t xml:space="preserve"> ELABORATION DU RAPPORT DE BRANCHE 2016</t>
  </si>
  <si>
    <t>2/ Les plannings du mois de décembre 2016</t>
  </si>
  <si>
    <t>6/ Le livre (ou journal) de paie ou les bulletins de paie de novembre 2016</t>
  </si>
  <si>
    <t>Plannings du mois de décembre 2016</t>
  </si>
  <si>
    <t>Livre de paie / Bulletins de paie décembre 2016</t>
  </si>
  <si>
    <t>22/ REMUNERATIONS AU MOIS D'OCTOBRE 2016</t>
  </si>
  <si>
    <t>Livre de paie / bulletin de paie au mois d'octobre 2016</t>
  </si>
  <si>
    <t>Taux de fréquence et taux de gravité : pour mesurer l’évolution et l’importance des accidents du travail, on utilise deux indicateurs, à savoir le taux de fréquence et le taux de gravité. Le taux de fréquence mesure le nombre d’accidents dans la structure sur 2016 pour 1 000 000 heures travaillées. Le taux de gravité mesure le nombre de journées perdues dans la structure pour 1 000 heures travaillées.</t>
  </si>
  <si>
    <t>A titre d'exemple, voici les données présentées par la CNAM tous secteurs confondues en 2014 :</t>
  </si>
  <si>
    <t>Taux de fréquence : 22,9</t>
  </si>
  <si>
    <t>Avez-vous répondu au questionnaire du RAB 2015 ?</t>
  </si>
  <si>
    <t>Il s'agit d'une photo des effectifs en CDI le 31 décembre 2016.</t>
  </si>
  <si>
    <t>Sont pris en compte tous les CDI de droit commun et tous les CDI bénéficiant d’un régime spécial (c'est-à-dire les contrats aidés) le 31/12/2016.</t>
  </si>
  <si>
    <t>2/ REPARTITION PAR AGE DES EFFECTIFS EN CDI AU 31/12/2016</t>
  </si>
  <si>
    <t>Il s'agit d'une photo des effectifs de l'entreprise au 31 décembre 2016.</t>
  </si>
  <si>
    <t>Sont prises en compte : les personnes titulaires de CDI uniquement au 31/12/2016 (même si le CDI est suspendu pour maladie, maternité, congé parental d’éducation, formation …).</t>
  </si>
  <si>
    <t>3/ ANCIENNETE (acquise dans l'établissement) DES EFFECTIFS AU 31/12/2016</t>
  </si>
  <si>
    <t>Il s'agit d'une photo des effectifs de l'entreprise le 31 décembre 2016.</t>
  </si>
  <si>
    <t>Indications : Indiquez le nombre de salariés en CDI (Personnes physiques) entrant dans les tranches d’ancienneté suivantes, au 31 décembre 2016.</t>
  </si>
  <si>
    <t>Il s'agit d'une photo des effectifs sous contrats aidés le 31 décembre 2016.</t>
  </si>
  <si>
    <t>Nombre de salariés (en ETP) en contrat aidé le 31 décembre 2016 ?</t>
  </si>
  <si>
    <t>Combien de salariés ont été recrutés en emplois d'avenir entre novembre 2012 et le 31 décembre 2016 ?</t>
  </si>
  <si>
    <t>Nombre de bénéficiaires que l'établissement devait employer en 2016</t>
  </si>
  <si>
    <t>Le personnel en situation de handicap a-t-il bénéficié d'une formation en 2016 ?</t>
  </si>
  <si>
    <t>Il s'agit d'un décompte sur toute l'année 2016.</t>
  </si>
  <si>
    <t>Sont pris en compte : les seuls CDD conclus entre le 1er janvier et le 31 décembre 2016.</t>
  </si>
  <si>
    <t>Nombre de CDD conclus sur l'année 2016 ?</t>
  </si>
  <si>
    <t>Durée totale en heures sur l'année 2016</t>
  </si>
  <si>
    <t>Il s'agit d'une photo des effectifs de l'entreprise sous-traitante le 31 décembre 2016.</t>
  </si>
  <si>
    <t>Sont prises en compte : les personnes physiques travaillant dans l’établissement, mais liées par contrat de travail avec l’entreprise sous-traitante le 31/12/2016.</t>
  </si>
  <si>
    <t>Indications : indiquez le nombre de salariés recrutés en CDI entre le 1er janvier et le 31 décembre 2016.</t>
  </si>
  <si>
    <t>Parmi les salariés recrutés en 2016, combien étaient des cadres :</t>
  </si>
  <si>
    <t>Avez-vous, en 2016, recruté des salariés âgés de plus de 50 ans ? (cochez)</t>
  </si>
  <si>
    <t>Parmi les embauches au sein de chaque filière, en 2016, combien de salariés ont bénéficié d'une reprise d'ancienneté ?</t>
  </si>
  <si>
    <t>Indications : indiquez le nombre de départ de salariés en CDI du 1er janvier au 31 décembre 2016.</t>
  </si>
  <si>
    <t>Turn over en 2016</t>
  </si>
  <si>
    <t>Effectif en 2016</t>
  </si>
  <si>
    <t>Entrées en 2016</t>
  </si>
  <si>
    <t>Taux d'entrée en 2016 (entrées / effectif) :</t>
  </si>
  <si>
    <t>Sorties en 2016</t>
  </si>
  <si>
    <t>Taux de sortie en 2016 (sorties / effectif) :</t>
  </si>
  <si>
    <t>Indications : indiquez les absences en heures de vos salariés en CDI du 1er janvier au 31 décembre 2016.</t>
  </si>
  <si>
    <t>Si oui, à combien estimez-vous pour l'année 2016 la revalorisation du coût de votre régime prévoyance? (cochez)</t>
  </si>
  <si>
    <t>11/ TAUX DE FREQUENCE DES ACCIDENTS DE TRAVAIL EN 2016</t>
  </si>
  <si>
    <t>12/  TAUX DE GRAVITE DES ACCIDENTS DU TRAVAIL EN 2016</t>
  </si>
  <si>
    <t>Avez-vous engagé, en 2016, une démarche sur la prévention des risques professionnels ?</t>
  </si>
  <si>
    <t>En 2016, Pour chaque facteur de risque professionnel, indiquez si l'activité  entraine une exposition des salariés au-delà des seuils prévu, et le nombre de salariés concernés :</t>
  </si>
  <si>
    <t>Il s'agit d'une photo des durées du travail le 31 décembre 2016.</t>
  </si>
  <si>
    <t>Documents nécessaires : plannings du mois de décembre 2016</t>
  </si>
  <si>
    <t>Heures réalisées tout au long de 2016</t>
  </si>
  <si>
    <t>Nb de salariés en formation en 2016 (quel que soit le cadre : plan de formation, CPF, bilan de compétence, VAE…)</t>
  </si>
  <si>
    <t>Nb d’heures de formation en 2016 (quel que soit le cadre : plan de formation, CPF, bilan de compétence, VAE…)</t>
  </si>
  <si>
    <t>Nb de salariés en formation dans le cadre du CPF en 2016</t>
  </si>
  <si>
    <t>Nb heures de formation utilisées dans le cadre du CPF en 2016</t>
  </si>
  <si>
    <t>Nb d'heures de CPF acquises au 31/12/2016</t>
  </si>
  <si>
    <t>Indiquez le nombre d'actions de formation suivies par les salariés du groupe, et financées par l'OPCA en 2016 (en nombre) :</t>
  </si>
  <si>
    <t>Avez-vous mis en œuvre des actions de DPC (développement professionnel continu) au sein du groupe en 2016 ?</t>
  </si>
  <si>
    <t>Indiquez le nombre de conventions de stage conclues en 2016 :</t>
  </si>
  <si>
    <t>Sur quels types de postes avez-vous recouru, en 2016, à la période de professionnalisation ? (en volume)</t>
  </si>
  <si>
    <t>Documents nécessaires : les contrats de professionnalisation en cours en 2016</t>
  </si>
  <si>
    <t>Nombre d'établissements qui ont au moins un salarié en contrat de professionnalisation (en 2016)</t>
  </si>
  <si>
    <t>Nombre de salariés en contrats de professionnalisation, en CDI, présents en 2016 ?</t>
  </si>
  <si>
    <t>Nombre de salariés en contrats de professionnalisation, en CDD, présents en 2016 ?</t>
  </si>
  <si>
    <t>Sont pris en compte : les contrats en cours entre le 1er janvier et le 31 décembre 2016.</t>
  </si>
  <si>
    <t>Combien de salariés en apprentissage, en CDI étaient présents au cours de 2016 ?</t>
  </si>
  <si>
    <t>Combien de salariés en apprentissage, en CDD étaient présents au cours de 2016 ?</t>
  </si>
  <si>
    <t>Nombre d'établissements qui ont eu recours à la VAE en 2016 :</t>
  </si>
  <si>
    <t>Indiquez le nombre de salariés en VAE au cours de l'année 2016 :</t>
  </si>
  <si>
    <t>Combien de salariés ont obtenu un diplôme par la VAE en 2016 :</t>
  </si>
  <si>
    <t>Combien de salariés bénéficient d'un coefficient intermédiaire depuis 2016 ?</t>
  </si>
  <si>
    <t>En 2016, le groupe dispose de combien de :</t>
  </si>
  <si>
    <t>En 2016, combien de demandes de labellisation avez-vous effectué en vue de mettre en place :</t>
  </si>
  <si>
    <t>En 2016, au sein du groupe, combien de salariés étaient formés à la fonction d'ASG ?</t>
  </si>
  <si>
    <t>En 2016, des accords, applicables au groupe, ont-ils été signés ?</t>
  </si>
  <si>
    <t>En 2016, au sein des établissements du groupe, des accords collectifs ont-ils été signés ?</t>
  </si>
  <si>
    <t>IX - REMUNERATIONS VERSEES AU MOIS DE NOVEMBRE 2016</t>
  </si>
  <si>
    <t>Il s'agit d'une photo des rémunérations versées à vos salariés au mois de novembre 2016.</t>
  </si>
  <si>
    <t>Documents nécessaires : bulletins de paie du mois de novembre 2016 / Livre de paie</t>
  </si>
  <si>
    <t>ANCIENNETE MOYENNE PAR POSTE 
AU 30 NOVEMBRE 2016 (Indiquer l'ancienneté en années avec reprise d'ancienneté)</t>
  </si>
  <si>
    <t>REMUNERATIONS BRUTES PERÇES PAR L'ENSEMBLE DES SALARIES PAR POSTE 
(AU MOIS DE NOVEMBRE 2016)</t>
  </si>
  <si>
    <t>NOMBRE DE SALARIES EN ETP 
(AU 30 NOVEMBRE 2016)
Un salarié à temps plein = 1 
Un salarié à 75h mensuel = 0,5 
Un salarié à 130h mensuel = 0,8</t>
  </si>
  <si>
    <t>Nombre d'établissements au 31 décembre 2016 ?</t>
  </si>
  <si>
    <t>Nombre de salariés (personnes physiques) au 31 décembre 2016 ?</t>
  </si>
  <si>
    <t>Indiquez quelle est la proportion de CDD d'une durée:</t>
  </si>
  <si>
    <t>inférieure à un mois:</t>
  </si>
  <si>
    <t>comprise entre 1 et 3 mois</t>
  </si>
  <si>
    <t>supérieure à 3 mois</t>
  </si>
  <si>
    <t>Combien d'établissements ont procédé à des licenciements suite à un avis d'inaptitude ?</t>
  </si>
  <si>
    <t>Indiquez la répartition des motifs de licenciements (en nombre) :</t>
  </si>
  <si>
    <t>Economique</t>
  </si>
  <si>
    <t>Inaptitude</t>
  </si>
  <si>
    <t>Motif disciplinaire</t>
  </si>
  <si>
    <t>Autre motif personnel</t>
  </si>
  <si>
    <t>Manutention d'une charge inerte (en nombre)</t>
  </si>
  <si>
    <t>Aide au déplacement d'un résident (en nombre)</t>
  </si>
  <si>
    <t>Dont chute / glissade liée au sol (en nombre)</t>
  </si>
  <si>
    <t>Dont chute / glissade liée aux chaussures (en nombre)</t>
  </si>
  <si>
    <t>Dont chute / glissade liée à la chute d'une autre personne (en nombre)</t>
  </si>
  <si>
    <t>Manutention manuelle de charges</t>
  </si>
  <si>
    <t>Postures pénibles</t>
  </si>
  <si>
    <t>Si le salarié exerce une activité dans l’une des postures considérées comme pénibles, au moins 900 heures par an, le seuil de pénibilité est considéré comme atteint</t>
  </si>
  <si>
    <t>Le seuil d’exposition au titre du compte pénibilité est franchi lorsque la manutention au-delà de ces seuils dépasse 600 heures par an.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</si>
</sst>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000"/>
    <numFmt numFmtId="168" formatCode="0.0"/>
    <numFmt numFmtId="169" formatCode="00000"/>
    <numFmt numFmtId="170" formatCode="0#&quot; &quot;##&quot; &quot;##&quot; &quot;##&quot; &quot;##"/>
    <numFmt numFmtId="171" formatCode="#,##0\ &quot;€&quot;"/>
    <numFmt numFmtId="172" formatCode="[$€-2]\ #,##0.00_);[Red]\([$€-2]\ #,##0.00\)"/>
  </numFmts>
  <fonts count="165">
    <font>
      <sz val="10"/>
      <name val="Arial"/>
      <family val="0"/>
    </font>
    <font>
      <u val="single"/>
      <sz val="10"/>
      <color indexed="12"/>
      <name val="Arial"/>
      <family val="2"/>
    </font>
    <font>
      <u val="single"/>
      <sz val="10"/>
      <color indexed="36"/>
      <name val="Arial"/>
      <family val="2"/>
    </font>
    <font>
      <sz val="8"/>
      <name val="Arial"/>
      <family val="2"/>
    </font>
    <font>
      <b/>
      <sz val="20"/>
      <name val="Optima"/>
      <family val="0"/>
    </font>
    <font>
      <sz val="10"/>
      <name val="Optima"/>
      <family val="0"/>
    </font>
    <font>
      <b/>
      <sz val="10"/>
      <name val="Optima"/>
      <family val="0"/>
    </font>
    <font>
      <sz val="48"/>
      <color indexed="9"/>
      <name val="Optima"/>
      <family val="0"/>
    </font>
    <font>
      <sz val="28"/>
      <color indexed="9"/>
      <name val="Optima"/>
      <family val="0"/>
    </font>
    <font>
      <sz val="20"/>
      <color indexed="60"/>
      <name val="Optima"/>
      <family val="0"/>
    </font>
    <font>
      <sz val="10"/>
      <color indexed="60"/>
      <name val="Optima"/>
      <family val="0"/>
    </font>
    <font>
      <i/>
      <sz val="8"/>
      <name val="Optima"/>
      <family val="0"/>
    </font>
    <font>
      <sz val="8"/>
      <name val="Optima"/>
      <family val="0"/>
    </font>
    <font>
      <b/>
      <sz val="10"/>
      <color indexed="9"/>
      <name val="Optima"/>
      <family val="0"/>
    </font>
    <font>
      <b/>
      <sz val="8"/>
      <name val="Optima"/>
      <family val="0"/>
    </font>
    <font>
      <sz val="14"/>
      <color indexed="62"/>
      <name val="Optima"/>
      <family val="0"/>
    </font>
    <font>
      <b/>
      <sz val="10"/>
      <name val="Arial"/>
      <family val="2"/>
    </font>
    <font>
      <sz val="9"/>
      <name val="Arial"/>
      <family val="2"/>
    </font>
    <font>
      <sz val="10"/>
      <color indexed="10"/>
      <name val="Arial"/>
      <family val="2"/>
    </font>
    <font>
      <b/>
      <sz val="8"/>
      <color indexed="10"/>
      <name val="Arial"/>
      <family val="2"/>
    </font>
    <font>
      <sz val="8"/>
      <color indexed="9"/>
      <name val="Arial"/>
      <family val="2"/>
    </font>
    <font>
      <b/>
      <sz val="9"/>
      <name val="Arial"/>
      <family val="2"/>
    </font>
    <font>
      <sz val="16"/>
      <name val="Arial"/>
      <family val="2"/>
    </font>
    <font>
      <b/>
      <sz val="8"/>
      <name val="Arial"/>
      <family val="2"/>
    </font>
    <font>
      <i/>
      <sz val="8"/>
      <color indexed="9"/>
      <name val="Arial"/>
      <family val="2"/>
    </font>
    <font>
      <i/>
      <sz val="8"/>
      <name val="Arial"/>
      <family val="2"/>
    </font>
    <font>
      <b/>
      <sz val="12"/>
      <color indexed="9"/>
      <name val="Arial"/>
      <family val="2"/>
    </font>
    <font>
      <sz val="10"/>
      <color indexed="9"/>
      <name val="Arial"/>
      <family val="2"/>
    </font>
    <font>
      <i/>
      <sz val="10"/>
      <name val="Arial"/>
      <family val="2"/>
    </font>
    <font>
      <i/>
      <u val="single"/>
      <sz val="8"/>
      <name val="Arial"/>
      <family val="2"/>
    </font>
    <font>
      <b/>
      <sz val="8"/>
      <color indexed="9"/>
      <name val="Arial"/>
      <family val="2"/>
    </font>
    <font>
      <sz val="12"/>
      <name val="Arial"/>
      <family val="2"/>
    </font>
    <font>
      <b/>
      <sz val="12"/>
      <color indexed="10"/>
      <name val="Arial"/>
      <family val="2"/>
    </font>
    <font>
      <sz val="12"/>
      <color indexed="10"/>
      <name val="Arial"/>
      <family val="2"/>
    </font>
    <font>
      <sz val="10"/>
      <color indexed="30"/>
      <name val="Optima"/>
      <family val="0"/>
    </font>
    <font>
      <i/>
      <sz val="10"/>
      <color indexed="30"/>
      <name val="Optima"/>
      <family val="0"/>
    </font>
    <font>
      <i/>
      <sz val="8"/>
      <color indexed="30"/>
      <name val="Optima"/>
      <family val="0"/>
    </font>
    <font>
      <sz val="8"/>
      <color indexed="30"/>
      <name val="Optima"/>
      <family val="0"/>
    </font>
    <font>
      <sz val="8"/>
      <color indexed="30"/>
      <name val="Arial"/>
      <family val="2"/>
    </font>
    <font>
      <i/>
      <sz val="8"/>
      <color indexed="30"/>
      <name val="Arial"/>
      <family val="2"/>
    </font>
    <font>
      <sz val="10"/>
      <color indexed="30"/>
      <name val="Arial"/>
      <family val="2"/>
    </font>
    <font>
      <b/>
      <i/>
      <sz val="8"/>
      <color indexed="30"/>
      <name val="Arial"/>
      <family val="2"/>
    </font>
    <font>
      <b/>
      <sz val="10"/>
      <color indexed="30"/>
      <name val="Arial"/>
      <family val="2"/>
    </font>
    <font>
      <i/>
      <sz val="10"/>
      <color indexed="30"/>
      <name val="Arial"/>
      <family val="2"/>
    </font>
    <font>
      <b/>
      <sz val="8"/>
      <color indexed="30"/>
      <name val="Arial"/>
      <family val="2"/>
    </font>
    <font>
      <sz val="9"/>
      <color indexed="30"/>
      <name val="Arial"/>
      <family val="2"/>
    </font>
    <font>
      <u val="single"/>
      <sz val="8"/>
      <color indexed="30"/>
      <name val="Arial"/>
      <family val="2"/>
    </font>
    <font>
      <b/>
      <sz val="9"/>
      <color indexed="30"/>
      <name val="Arial"/>
      <family val="2"/>
    </font>
    <font>
      <b/>
      <u val="single"/>
      <sz val="9"/>
      <color indexed="30"/>
      <name val="Arial"/>
      <family val="2"/>
    </font>
    <font>
      <b/>
      <u val="single"/>
      <sz val="8"/>
      <color indexed="30"/>
      <name val="Arial"/>
      <family val="2"/>
    </font>
    <font>
      <sz val="6"/>
      <color indexed="30"/>
      <name val="Arial"/>
      <family val="2"/>
    </font>
    <font>
      <i/>
      <sz val="9"/>
      <color indexed="30"/>
      <name val="Arial"/>
      <family val="2"/>
    </font>
    <font>
      <u val="single"/>
      <sz val="9"/>
      <color indexed="30"/>
      <name val="Arial"/>
      <family val="2"/>
    </font>
    <font>
      <vertAlign val="superscript"/>
      <sz val="8"/>
      <color indexed="30"/>
      <name val="Arial"/>
      <family val="2"/>
    </font>
    <font>
      <b/>
      <i/>
      <u val="single"/>
      <sz val="8"/>
      <color indexed="30"/>
      <name val="Arial"/>
      <family val="2"/>
    </font>
    <font>
      <i/>
      <sz val="6"/>
      <color indexed="30"/>
      <name val="Arial"/>
      <family val="2"/>
    </font>
    <font>
      <b/>
      <i/>
      <sz val="6"/>
      <color indexed="30"/>
      <name val="Arial"/>
      <family val="2"/>
    </font>
    <font>
      <b/>
      <sz val="6"/>
      <color indexed="30"/>
      <name val="Arial"/>
      <family val="2"/>
    </font>
    <font>
      <b/>
      <i/>
      <u val="single"/>
      <sz val="10"/>
      <color indexed="30"/>
      <name val="Arial"/>
      <family val="2"/>
    </font>
    <font>
      <i/>
      <u val="single"/>
      <sz val="8"/>
      <color indexed="30"/>
      <name val="Arial"/>
      <family val="2"/>
    </font>
    <font>
      <i/>
      <u val="single"/>
      <sz val="10"/>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8"/>
      <name val="Arial"/>
      <family val="2"/>
    </font>
    <font>
      <sz val="18"/>
      <color indexed="30"/>
      <name val="Optima"/>
      <family val="0"/>
    </font>
    <font>
      <b/>
      <sz val="10"/>
      <color indexed="30"/>
      <name val="Optima"/>
      <family val="0"/>
    </font>
    <font>
      <b/>
      <u val="single"/>
      <sz val="10"/>
      <color indexed="30"/>
      <name val="Optima"/>
      <family val="0"/>
    </font>
    <font>
      <b/>
      <sz val="8"/>
      <color indexed="30"/>
      <name val="Optima"/>
      <family val="0"/>
    </font>
    <font>
      <sz val="14"/>
      <color indexed="30"/>
      <name val="Optima"/>
      <family val="0"/>
    </font>
    <font>
      <b/>
      <sz val="16"/>
      <color indexed="30"/>
      <name val="Arial"/>
      <family val="2"/>
    </font>
    <font>
      <sz val="16"/>
      <color indexed="30"/>
      <name val="Arial"/>
      <family val="2"/>
    </font>
    <font>
      <b/>
      <i/>
      <sz val="7"/>
      <color indexed="30"/>
      <name val="Arial"/>
      <family val="2"/>
    </font>
    <font>
      <i/>
      <sz val="7"/>
      <color indexed="30"/>
      <name val="Arial"/>
      <family val="2"/>
    </font>
    <font>
      <b/>
      <sz val="10"/>
      <color indexed="9"/>
      <name val="Arial"/>
      <family val="2"/>
    </font>
    <font>
      <b/>
      <u val="single"/>
      <sz val="10"/>
      <color indexed="30"/>
      <name val="Arial"/>
      <family val="2"/>
    </font>
    <font>
      <strike/>
      <sz val="10"/>
      <color indexed="30"/>
      <name val="Arial"/>
      <family val="2"/>
    </font>
    <font>
      <strike/>
      <sz val="9"/>
      <color indexed="30"/>
      <name val="Arial"/>
      <family val="2"/>
    </font>
    <font>
      <i/>
      <sz val="12"/>
      <color indexed="30"/>
      <name val="Arial"/>
      <family val="2"/>
    </font>
    <font>
      <sz val="12"/>
      <color indexed="30"/>
      <name val="Arial"/>
      <family val="2"/>
    </font>
    <font>
      <i/>
      <sz val="16"/>
      <color indexed="30"/>
      <name val="Arial"/>
      <family val="2"/>
    </font>
    <font>
      <b/>
      <sz val="12"/>
      <color indexed="30"/>
      <name val="Arial"/>
      <family val="2"/>
    </font>
    <font>
      <b/>
      <i/>
      <sz val="9"/>
      <color indexed="30"/>
      <name val="Arial"/>
      <family val="2"/>
    </font>
    <font>
      <u val="single"/>
      <sz val="10"/>
      <color indexed="30"/>
      <name val="Arial"/>
      <family val="2"/>
    </font>
    <font>
      <sz val="7"/>
      <color indexed="30"/>
      <name val="Arial"/>
      <family val="2"/>
    </font>
    <font>
      <sz val="14"/>
      <color indexed="9"/>
      <name val="Optima"/>
      <family val="0"/>
    </font>
    <font>
      <sz val="14"/>
      <color indexed="60"/>
      <name val="Optima"/>
      <family val="0"/>
    </font>
    <font>
      <sz val="20"/>
      <color indexed="30"/>
      <name val="Arial"/>
      <family val="2"/>
    </font>
    <font>
      <b/>
      <sz val="20"/>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1"/>
      <name val="Arial"/>
      <family val="2"/>
    </font>
    <font>
      <sz val="18"/>
      <color rgb="FF0086C7"/>
      <name val="Optima"/>
      <family val="0"/>
    </font>
    <font>
      <b/>
      <sz val="10"/>
      <color rgb="FF0086C7"/>
      <name val="Optima"/>
      <family val="0"/>
    </font>
    <font>
      <sz val="10"/>
      <color rgb="FF0086C7"/>
      <name val="Optima"/>
      <family val="0"/>
    </font>
    <font>
      <b/>
      <u val="single"/>
      <sz val="10"/>
      <color rgb="FF0086C7"/>
      <name val="Optima"/>
      <family val="0"/>
    </font>
    <font>
      <sz val="8"/>
      <color rgb="FF0086C7"/>
      <name val="Optima"/>
      <family val="0"/>
    </font>
    <font>
      <b/>
      <sz val="8"/>
      <color rgb="FF0086C7"/>
      <name val="Optima"/>
      <family val="0"/>
    </font>
    <font>
      <sz val="14"/>
      <color rgb="FF0086C7"/>
      <name val="Optima"/>
      <family val="0"/>
    </font>
    <font>
      <b/>
      <sz val="16"/>
      <color rgb="FF0086C7"/>
      <name val="Arial"/>
      <family val="2"/>
    </font>
    <font>
      <sz val="10"/>
      <color rgb="FF0086C7"/>
      <name val="Arial"/>
      <family val="2"/>
    </font>
    <font>
      <b/>
      <sz val="10"/>
      <color rgb="FF0086C7"/>
      <name val="Arial"/>
      <family val="2"/>
    </font>
    <font>
      <i/>
      <sz val="10"/>
      <color rgb="FF0086C7"/>
      <name val="Arial"/>
      <family val="2"/>
    </font>
    <font>
      <b/>
      <sz val="8"/>
      <color rgb="FF0086C7"/>
      <name val="Arial"/>
      <family val="2"/>
    </font>
    <font>
      <i/>
      <sz val="8"/>
      <color rgb="FF0086C7"/>
      <name val="Arial"/>
      <family val="2"/>
    </font>
    <font>
      <sz val="8"/>
      <color rgb="FF0086C7"/>
      <name val="Arial"/>
      <family val="2"/>
    </font>
    <font>
      <sz val="16"/>
      <color rgb="FF0086C7"/>
      <name val="Arial"/>
      <family val="2"/>
    </font>
    <font>
      <b/>
      <i/>
      <sz val="7"/>
      <color rgb="FF0086C7"/>
      <name val="Arial"/>
      <family val="2"/>
    </font>
    <font>
      <b/>
      <i/>
      <sz val="8"/>
      <color rgb="FF0086C7"/>
      <name val="Arial"/>
      <family val="2"/>
    </font>
    <font>
      <i/>
      <sz val="7"/>
      <color rgb="FF0086C7"/>
      <name val="Arial"/>
      <family val="2"/>
    </font>
    <font>
      <sz val="9"/>
      <color rgb="FF0086C7"/>
      <name val="Arial"/>
      <family val="2"/>
    </font>
    <font>
      <u val="single"/>
      <sz val="8"/>
      <color rgb="FF0086C7"/>
      <name val="Arial"/>
      <family val="2"/>
    </font>
    <font>
      <i/>
      <u val="single"/>
      <sz val="8"/>
      <color rgb="FF0086C7"/>
      <name val="Arial"/>
      <family val="2"/>
    </font>
    <font>
      <b/>
      <sz val="10"/>
      <color theme="0"/>
      <name val="Arial"/>
      <family val="2"/>
    </font>
    <font>
      <b/>
      <u val="single"/>
      <sz val="10"/>
      <color rgb="FF0086C7"/>
      <name val="Arial"/>
      <family val="2"/>
    </font>
    <font>
      <strike/>
      <sz val="10"/>
      <color rgb="FF0086C7"/>
      <name val="Arial"/>
      <family val="2"/>
    </font>
    <font>
      <strike/>
      <sz val="9"/>
      <color rgb="FF0086C7"/>
      <name val="Arial"/>
      <family val="2"/>
    </font>
    <font>
      <b/>
      <sz val="9"/>
      <color rgb="FF0086C7"/>
      <name val="Arial"/>
      <family val="2"/>
    </font>
    <font>
      <i/>
      <sz val="12"/>
      <color rgb="FF0086C7"/>
      <name val="Arial"/>
      <family val="2"/>
    </font>
    <font>
      <sz val="12"/>
      <color rgb="FF0086C7"/>
      <name val="Arial"/>
      <family val="2"/>
    </font>
    <font>
      <b/>
      <u val="single"/>
      <sz val="9"/>
      <color rgb="FF0086C7"/>
      <name val="Arial"/>
      <family val="2"/>
    </font>
    <font>
      <i/>
      <sz val="16"/>
      <color rgb="FF0086C7"/>
      <name val="Arial"/>
      <family val="2"/>
    </font>
    <font>
      <b/>
      <u val="single"/>
      <sz val="8"/>
      <color rgb="FF0086C7"/>
      <name val="Arial"/>
      <family val="2"/>
    </font>
    <font>
      <b/>
      <sz val="12"/>
      <color rgb="FF0086C7"/>
      <name val="Arial"/>
      <family val="2"/>
    </font>
    <font>
      <sz val="6"/>
      <color rgb="FF0086C7"/>
      <name val="Arial"/>
      <family val="2"/>
    </font>
    <font>
      <i/>
      <sz val="9"/>
      <color rgb="FF0086C7"/>
      <name val="Arial"/>
      <family val="2"/>
    </font>
    <font>
      <i/>
      <sz val="8"/>
      <color rgb="FF0086C7"/>
      <name val="Optima"/>
      <family val="0"/>
    </font>
    <font>
      <b/>
      <i/>
      <sz val="9"/>
      <color rgb="FF0086C7"/>
      <name val="Arial"/>
      <family val="2"/>
    </font>
    <font>
      <u val="single"/>
      <sz val="10"/>
      <color rgb="FF0086C7"/>
      <name val="Arial"/>
      <family val="2"/>
    </font>
    <font>
      <sz val="7"/>
      <color rgb="FF0086C7"/>
      <name val="Arial"/>
      <family val="2"/>
    </font>
    <font>
      <sz val="14"/>
      <color rgb="FFC00000"/>
      <name val="Optima"/>
      <family val="0"/>
    </font>
    <font>
      <b/>
      <sz val="10"/>
      <color theme="0"/>
      <name val="Optima"/>
      <family val="0"/>
    </font>
    <font>
      <sz val="14"/>
      <color theme="0"/>
      <name val="Optima"/>
      <family val="0"/>
    </font>
    <font>
      <sz val="8"/>
      <color theme="0"/>
      <name val="Arial"/>
      <family val="2"/>
    </font>
    <font>
      <b/>
      <sz val="20"/>
      <color rgb="FF0086C7"/>
      <name val="Arial"/>
      <family val="2"/>
    </font>
    <font>
      <sz val="20"/>
      <color rgb="FF0086C7"/>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0086C7"/>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color rgb="FFF2CA02"/>
      </left>
      <right style="thin">
        <color rgb="FFF2CA02"/>
      </right>
      <top style="thin">
        <color rgb="FFF2CA02"/>
      </top>
      <bottom style="thin">
        <color rgb="FFF2CA02"/>
      </bottom>
    </border>
    <border>
      <left>
        <color indexed="63"/>
      </left>
      <right style="thin">
        <color rgb="FFF2CA02"/>
      </right>
      <top>
        <color indexed="63"/>
      </top>
      <bottom>
        <color indexed="63"/>
      </bottom>
    </border>
    <border>
      <left>
        <color indexed="63"/>
      </left>
      <right>
        <color indexed="63"/>
      </right>
      <top style="thin">
        <color rgb="FFF2CA02"/>
      </top>
      <bottom>
        <color indexed="63"/>
      </bottom>
    </border>
    <border>
      <left style="thin">
        <color rgb="FFF2CA02"/>
      </left>
      <right>
        <color indexed="63"/>
      </right>
      <top>
        <color indexed="63"/>
      </top>
      <bottom>
        <color indexed="63"/>
      </bottom>
    </border>
    <border>
      <left style="thin">
        <color rgb="FFF8D943"/>
      </left>
      <right style="thin">
        <color rgb="FFF8D943"/>
      </right>
      <top style="thin">
        <color rgb="FFF8D943"/>
      </top>
      <bottom style="thin">
        <color rgb="FFF8D943"/>
      </bottom>
    </border>
    <border>
      <left>
        <color indexed="63"/>
      </left>
      <right>
        <color indexed="63"/>
      </right>
      <top style="thin">
        <color rgb="FFF2CA02"/>
      </top>
      <bottom style="thin">
        <color rgb="FFF2CA02"/>
      </bottom>
    </border>
    <border>
      <left style="thin">
        <color rgb="FFF2CA02"/>
      </left>
      <right>
        <color indexed="63"/>
      </right>
      <top style="thin">
        <color rgb="FFF2CA02"/>
      </top>
      <bottom style="thin">
        <color rgb="FFF2CA02"/>
      </bottom>
    </border>
    <border>
      <left style="medium">
        <color rgb="FFF2CA02"/>
      </left>
      <right style="thin">
        <color rgb="FFF2CA02"/>
      </right>
      <top style="thin">
        <color rgb="FFF2CA02"/>
      </top>
      <bottom style="thin">
        <color rgb="FFF2CA02"/>
      </bottom>
    </border>
    <border>
      <left style="thin">
        <color rgb="FFF2CA02"/>
      </left>
      <right style="medium">
        <color rgb="FFF2CA02"/>
      </right>
      <top style="thin">
        <color rgb="FFF2CA02"/>
      </top>
      <bottom style="thin">
        <color rgb="FFF2CA02"/>
      </bottom>
    </border>
    <border>
      <left style="medium">
        <color rgb="FFF2CA02"/>
      </left>
      <right>
        <color indexed="63"/>
      </right>
      <top style="thin">
        <color rgb="FFF2CA02"/>
      </top>
      <bottom style="thin">
        <color rgb="FFF2CA02"/>
      </bottom>
    </border>
    <border>
      <left>
        <color indexed="63"/>
      </left>
      <right style="medium">
        <color rgb="FFF2CA02"/>
      </right>
      <top style="thin">
        <color rgb="FFF2CA02"/>
      </top>
      <bottom style="thin">
        <color rgb="FFF2CA02"/>
      </bottom>
    </border>
    <border>
      <left>
        <color indexed="63"/>
      </left>
      <right style="thin">
        <color rgb="FFF2CA02"/>
      </right>
      <top style="thin">
        <color rgb="FFF2CA02"/>
      </top>
      <bottom style="thin">
        <color rgb="FFF2CA02"/>
      </bottom>
    </border>
    <border>
      <left style="dotted">
        <color rgb="FFF2CA02"/>
      </left>
      <right>
        <color indexed="63"/>
      </right>
      <top style="dotted">
        <color rgb="FFF2CA02"/>
      </top>
      <bottom style="dotted">
        <color rgb="FFF2CA02"/>
      </bottom>
    </border>
    <border>
      <left>
        <color indexed="63"/>
      </left>
      <right>
        <color indexed="63"/>
      </right>
      <top style="dotted">
        <color rgb="FFF2CA02"/>
      </top>
      <bottom style="dotted">
        <color rgb="FFF2CA02"/>
      </bottom>
    </border>
    <border>
      <left>
        <color indexed="63"/>
      </left>
      <right style="dotted">
        <color rgb="FFF2CA02"/>
      </right>
      <top style="dotted">
        <color rgb="FFF2CA02"/>
      </top>
      <bottom style="dotted">
        <color rgb="FFF2CA02"/>
      </bottom>
    </border>
    <border>
      <left style="thin">
        <color rgb="FFF8D943"/>
      </left>
      <right>
        <color indexed="63"/>
      </right>
      <top style="thin">
        <color rgb="FFF2CA02"/>
      </top>
      <bottom style="thin">
        <color rgb="FFF8D943"/>
      </bottom>
    </border>
    <border>
      <left>
        <color indexed="63"/>
      </left>
      <right>
        <color indexed="63"/>
      </right>
      <top style="thin">
        <color rgb="FFF2CA02"/>
      </top>
      <bottom style="thin">
        <color rgb="FFF8D943"/>
      </bottom>
    </border>
    <border>
      <left>
        <color indexed="63"/>
      </left>
      <right style="thin">
        <color rgb="FFF2CA02"/>
      </right>
      <top style="thin">
        <color rgb="FFF2CA02"/>
      </top>
      <bottom style="thin">
        <color rgb="FFF8D943"/>
      </bottom>
    </border>
    <border>
      <left style="thin">
        <color rgb="FFF2CA02"/>
      </left>
      <right>
        <color indexed="63"/>
      </right>
      <top style="thin">
        <color rgb="FFF2CA02"/>
      </top>
      <bottom>
        <color indexed="63"/>
      </bottom>
    </border>
    <border>
      <left>
        <color indexed="63"/>
      </left>
      <right style="thin">
        <color rgb="FFF2CA02"/>
      </right>
      <top style="thin">
        <color rgb="FFF2CA02"/>
      </top>
      <bottom>
        <color indexed="63"/>
      </bottom>
    </border>
    <border>
      <left style="thin">
        <color rgb="FFF2CA02"/>
      </left>
      <right>
        <color indexed="63"/>
      </right>
      <top>
        <color indexed="63"/>
      </top>
      <bottom style="thin">
        <color rgb="FFF2CA02"/>
      </bottom>
    </border>
    <border>
      <left>
        <color indexed="63"/>
      </left>
      <right>
        <color indexed="63"/>
      </right>
      <top>
        <color indexed="63"/>
      </top>
      <bottom style="thin">
        <color rgb="FFF2CA02"/>
      </bottom>
    </border>
    <border>
      <left>
        <color indexed="63"/>
      </left>
      <right style="thin">
        <color rgb="FFF2CA02"/>
      </right>
      <top>
        <color indexed="63"/>
      </top>
      <bottom style="thin">
        <color rgb="FFF2CA02"/>
      </bottom>
    </border>
    <border>
      <left style="thin">
        <color rgb="FFF2CA02"/>
      </left>
      <right style="thin">
        <color rgb="FFF2CA02"/>
      </right>
      <top style="thin">
        <color rgb="FFF2CA02"/>
      </top>
      <bottom>
        <color indexed="63"/>
      </bottom>
    </border>
    <border diagonalDown="1">
      <left style="thin">
        <color rgb="FFF2CA02"/>
      </left>
      <right>
        <color indexed="63"/>
      </right>
      <top style="thin">
        <color rgb="FFF2CA02"/>
      </top>
      <bottom>
        <color indexed="63"/>
      </bottom>
      <diagonal style="thin">
        <color rgb="FFF2CA02"/>
      </diagonal>
    </border>
    <border diagonalDown="1">
      <left>
        <color indexed="63"/>
      </left>
      <right>
        <color indexed="63"/>
      </right>
      <top style="thin">
        <color rgb="FFF2CA02"/>
      </top>
      <bottom>
        <color indexed="63"/>
      </bottom>
      <diagonal style="thin">
        <color rgb="FFF2CA02"/>
      </diagonal>
    </border>
    <border diagonalDown="1">
      <left>
        <color indexed="63"/>
      </left>
      <right style="thin">
        <color rgb="FFF2CA02"/>
      </right>
      <top style="thin">
        <color rgb="FFF2CA02"/>
      </top>
      <bottom>
        <color indexed="63"/>
      </bottom>
      <diagonal style="thin">
        <color rgb="FFF2CA02"/>
      </diagonal>
    </border>
    <border diagonalDown="1">
      <left style="thin">
        <color rgb="FFF2CA02"/>
      </left>
      <right>
        <color indexed="63"/>
      </right>
      <top>
        <color indexed="63"/>
      </top>
      <bottom style="thin">
        <color rgb="FFF2CA02"/>
      </bottom>
      <diagonal style="thin">
        <color rgb="FFF2CA02"/>
      </diagonal>
    </border>
    <border diagonalDown="1">
      <left>
        <color indexed="63"/>
      </left>
      <right>
        <color indexed="63"/>
      </right>
      <top>
        <color indexed="63"/>
      </top>
      <bottom style="thin">
        <color rgb="FFF2CA02"/>
      </bottom>
      <diagonal style="thin">
        <color rgb="FFF2CA02"/>
      </diagonal>
    </border>
    <border diagonalDown="1">
      <left>
        <color indexed="63"/>
      </left>
      <right style="thin">
        <color rgb="FFF2CA02"/>
      </right>
      <top>
        <color indexed="63"/>
      </top>
      <bottom style="thin">
        <color rgb="FFF2CA02"/>
      </bottom>
      <diagonal style="thin">
        <color rgb="FFF2CA02"/>
      </diagonal>
    </border>
    <border>
      <left style="thin">
        <color rgb="FFF2CA02"/>
      </left>
      <right style="thin">
        <color rgb="FFF2CA02"/>
      </right>
      <top>
        <color indexed="63"/>
      </top>
      <bottom style="thin">
        <color rgb="FFF2CA02"/>
      </bottom>
    </border>
    <border>
      <left style="thin">
        <color rgb="FFF2CA02"/>
      </left>
      <right style="thin">
        <color rgb="FFF2CA02"/>
      </right>
      <top style="medium">
        <color rgb="FFF2CA02"/>
      </top>
      <bottom style="thin">
        <color rgb="FFF2CA02"/>
      </bottom>
    </border>
    <border>
      <left style="thin">
        <color rgb="FFF2CA02"/>
      </left>
      <right style="medium">
        <color rgb="FFF2CA02"/>
      </right>
      <top style="medium">
        <color rgb="FFF2CA02"/>
      </top>
      <bottom style="thin">
        <color rgb="FFF2CA02"/>
      </bottom>
    </border>
    <border>
      <left style="thin">
        <color rgb="FFF2CA02"/>
      </left>
      <right style="thin">
        <color rgb="FFF2CA02"/>
      </right>
      <top style="thin">
        <color rgb="FFF2CA02"/>
      </top>
      <bottom style="medium">
        <color rgb="FFF2CA02"/>
      </bottom>
    </border>
    <border>
      <left style="thin">
        <color rgb="FFF2CA02"/>
      </left>
      <right style="medium">
        <color rgb="FFF2CA02"/>
      </right>
      <top style="thin">
        <color rgb="FFF2CA02"/>
      </top>
      <bottom style="medium">
        <color rgb="FFF2CA02"/>
      </bottom>
    </border>
    <border>
      <left style="medium">
        <color rgb="FFF2CA02"/>
      </left>
      <right>
        <color indexed="63"/>
      </right>
      <top style="medium">
        <color rgb="FFF2CA02"/>
      </top>
      <bottom style="thin">
        <color rgb="FFF2CA02"/>
      </bottom>
    </border>
    <border>
      <left>
        <color indexed="63"/>
      </left>
      <right>
        <color indexed="63"/>
      </right>
      <top style="medium">
        <color rgb="FFF2CA02"/>
      </top>
      <bottom style="thin">
        <color rgb="FFF2CA02"/>
      </bottom>
    </border>
    <border>
      <left>
        <color indexed="63"/>
      </left>
      <right style="medium">
        <color rgb="FFF2CA02"/>
      </right>
      <top style="medium">
        <color rgb="FFF2CA02"/>
      </top>
      <bottom style="thin">
        <color rgb="FFF2CA02"/>
      </bottom>
    </border>
    <border>
      <left style="medium">
        <color rgb="FFF2CA02"/>
      </left>
      <right style="thin">
        <color rgb="FFF2CA02"/>
      </right>
      <top style="medium">
        <color rgb="FFF2CA02"/>
      </top>
      <bottom style="thin">
        <color rgb="FFF2CA02"/>
      </bottom>
    </border>
    <border>
      <left style="medium">
        <color rgb="FFF2CA02"/>
      </left>
      <right style="thin">
        <color rgb="FFF2CA02"/>
      </right>
      <top style="thin">
        <color rgb="FFF2CA02"/>
      </top>
      <bottom style="medium">
        <color rgb="FFF2CA02"/>
      </bottom>
    </border>
    <border>
      <left style="medium">
        <color rgb="FFF2CA02"/>
      </left>
      <right>
        <color indexed="63"/>
      </right>
      <top style="thin">
        <color rgb="FFF2CA02"/>
      </top>
      <bottom style="medium">
        <color rgb="FFF2CA02"/>
      </bottom>
    </border>
    <border>
      <left>
        <color indexed="63"/>
      </left>
      <right>
        <color indexed="63"/>
      </right>
      <top style="thin">
        <color rgb="FFF2CA02"/>
      </top>
      <bottom style="medium">
        <color rgb="FFF2CA02"/>
      </bottom>
    </border>
    <border>
      <left>
        <color indexed="63"/>
      </left>
      <right style="medium">
        <color rgb="FFF2CA02"/>
      </right>
      <top style="thin">
        <color rgb="FFF2CA02"/>
      </top>
      <bottom style="medium">
        <color rgb="FFF2CA02"/>
      </bottom>
    </border>
    <border>
      <left style="medium">
        <color rgb="FFF2CA02"/>
      </left>
      <right style="thin">
        <color rgb="FFF2CA02"/>
      </right>
      <top style="thin">
        <color rgb="FFF2CA02"/>
      </top>
      <bottom>
        <color indexed="63"/>
      </bottom>
    </border>
    <border>
      <left style="thin">
        <color rgb="FFF2CA02"/>
      </left>
      <right style="medium">
        <color rgb="FFF2CA02"/>
      </right>
      <top style="thin">
        <color rgb="FFF2CA02"/>
      </top>
      <bottom>
        <color indexed="63"/>
      </bottom>
    </border>
    <border>
      <left style="medium">
        <color rgb="FFF2CA02"/>
      </left>
      <right>
        <color indexed="63"/>
      </right>
      <top style="medium">
        <color rgb="FFF2CA02"/>
      </top>
      <bottom style="medium">
        <color rgb="FFF2CA02"/>
      </bottom>
    </border>
    <border>
      <left>
        <color indexed="63"/>
      </left>
      <right>
        <color indexed="63"/>
      </right>
      <top style="medium">
        <color rgb="FFF2CA02"/>
      </top>
      <bottom style="medium">
        <color rgb="FFF2CA02"/>
      </bottom>
    </border>
    <border>
      <left>
        <color indexed="63"/>
      </left>
      <right style="medium">
        <color rgb="FFF2CA02"/>
      </right>
      <top style="medium">
        <color rgb="FFF2CA02"/>
      </top>
      <bottom style="medium">
        <color rgb="FFF2CA02"/>
      </bottom>
    </border>
    <border>
      <left style="medium">
        <color rgb="FFF2CA02"/>
      </left>
      <right style="thin">
        <color rgb="FFF2CA02"/>
      </right>
      <top style="medium">
        <color rgb="FFF2CA02"/>
      </top>
      <bottom style="medium">
        <color rgb="FFF2CA02"/>
      </bottom>
    </border>
    <border>
      <left style="thin">
        <color rgb="FFF2CA02"/>
      </left>
      <right style="thin">
        <color rgb="FFF2CA02"/>
      </right>
      <top style="medium">
        <color rgb="FFF2CA02"/>
      </top>
      <bottom style="medium">
        <color rgb="FFF2CA02"/>
      </bottom>
    </border>
    <border>
      <left style="thin">
        <color rgb="FFF2CA02"/>
      </left>
      <right style="medium">
        <color rgb="FFF2CA02"/>
      </right>
      <top style="medium">
        <color rgb="FFF2CA02"/>
      </top>
      <bottom style="medium">
        <color rgb="FFF2CA02"/>
      </bottom>
    </border>
    <border>
      <left style="medium">
        <color rgb="FFF2CA02"/>
      </left>
      <right style="thin">
        <color rgb="FFF2CA02"/>
      </right>
      <top>
        <color indexed="63"/>
      </top>
      <bottom style="thin">
        <color rgb="FFF2CA02"/>
      </bottom>
    </border>
    <border>
      <left style="thin">
        <color rgb="FFF2CA02"/>
      </left>
      <right style="medium">
        <color rgb="FFF2CA02"/>
      </right>
      <top>
        <color indexed="63"/>
      </top>
      <bottom style="thin">
        <color rgb="FFF2CA02"/>
      </bottom>
    </border>
    <border>
      <left style="thin">
        <color rgb="FFF2CA02"/>
      </left>
      <right>
        <color indexed="63"/>
      </right>
      <top style="medium">
        <color rgb="FFF2CA02"/>
      </top>
      <bottom style="medium">
        <color rgb="FFF2CA02"/>
      </bottom>
    </border>
    <border>
      <left style="medium">
        <color rgb="FFF2CA02"/>
      </left>
      <right style="thin">
        <color rgb="FFF2CA02"/>
      </right>
      <top>
        <color indexed="63"/>
      </top>
      <bottom style="medium">
        <color rgb="FFF2CA02"/>
      </bottom>
    </border>
    <border>
      <left style="thin">
        <color rgb="FFF2CA02"/>
      </left>
      <right style="thin">
        <color rgb="FFF2CA02"/>
      </right>
      <top>
        <color indexed="63"/>
      </top>
      <bottom style="medium">
        <color rgb="FFF2CA02"/>
      </bottom>
    </border>
    <border>
      <left style="thin">
        <color rgb="FFF2CA02"/>
      </left>
      <right style="medium">
        <color rgb="FFF2CA02"/>
      </right>
      <top>
        <color indexed="63"/>
      </top>
      <bottom style="medium">
        <color rgb="FFF2CA02"/>
      </bottom>
    </border>
    <border>
      <left style="thin">
        <color rgb="FFF8D943"/>
      </left>
      <right style="thin"/>
      <top style="thin">
        <color rgb="FFF8D943"/>
      </top>
      <bottom style="thin">
        <color rgb="FFF8D943"/>
      </bottom>
    </border>
    <border>
      <left style="thin"/>
      <right style="thin"/>
      <top style="thin">
        <color rgb="FFF8D943"/>
      </top>
      <bottom style="thin">
        <color rgb="FFF8D943"/>
      </bottom>
    </border>
    <border>
      <left style="thin"/>
      <right style="thin">
        <color rgb="FFF8D943"/>
      </right>
      <top style="thin">
        <color rgb="FFF8D943"/>
      </top>
      <bottom style="thin">
        <color rgb="FFF8D94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0" borderId="2" applyNumberFormat="0" applyFill="0" applyAlignment="0" applyProtection="0"/>
    <xf numFmtId="0" fontId="108" fillId="27" borderId="1" applyNumberFormat="0" applyAlignment="0" applyProtection="0"/>
    <xf numFmtId="0" fontId="10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11" fillId="31" borderId="0" applyNumberFormat="0" applyBorder="0" applyAlignment="0" applyProtection="0"/>
    <xf numFmtId="0" fontId="112" fillId="26" borderId="4"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2" borderId="9" applyNumberFormat="0" applyAlignment="0" applyProtection="0"/>
  </cellStyleXfs>
  <cellXfs count="759">
    <xf numFmtId="0" fontId="0" fillId="0" borderId="0" xfId="0" applyAlignment="1">
      <alignment/>
    </xf>
    <xf numFmtId="0" fontId="5" fillId="33" borderId="0" xfId="0" applyFont="1" applyFill="1" applyBorder="1" applyAlignment="1">
      <alignment/>
    </xf>
    <xf numFmtId="0" fontId="5" fillId="0" borderId="0" xfId="0" applyFont="1" applyFill="1" applyBorder="1" applyAlignment="1">
      <alignment/>
    </xf>
    <xf numFmtId="0" fontId="22" fillId="0" borderId="0" xfId="0" applyFont="1" applyFill="1" applyBorder="1" applyAlignment="1">
      <alignment vertical="center"/>
    </xf>
    <xf numFmtId="0" fontId="0"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33" borderId="0" xfId="0" applyFont="1" applyFill="1" applyBorder="1" applyAlignment="1">
      <alignment vertical="center"/>
    </xf>
    <xf numFmtId="0" fontId="0" fillId="0" borderId="0" xfId="0" applyFont="1" applyFill="1" applyBorder="1" applyAlignment="1">
      <alignment horizontal="left" vertical="center" wrapText="1"/>
    </xf>
    <xf numFmtId="0" fontId="17" fillId="0" borderId="0" xfId="0" applyFont="1" applyFill="1" applyBorder="1" applyAlignment="1">
      <alignment vertical="center"/>
    </xf>
    <xf numFmtId="0" fontId="5" fillId="33" borderId="0" xfId="0" applyFont="1" applyFill="1" applyBorder="1" applyAlignment="1">
      <alignment vertical="top"/>
    </xf>
    <xf numFmtId="0" fontId="15" fillId="34" borderId="0" xfId="0" applyFont="1" applyFill="1" applyBorder="1" applyAlignment="1">
      <alignment horizontal="center" vertical="center"/>
    </xf>
    <xf numFmtId="0" fontId="5" fillId="34" borderId="0" xfId="0" applyFont="1" applyFill="1" applyBorder="1" applyAlignment="1">
      <alignment/>
    </xf>
    <xf numFmtId="0" fontId="12" fillId="34" borderId="0" xfId="0" applyFont="1" applyFill="1" applyBorder="1" applyAlignment="1">
      <alignment/>
    </xf>
    <xf numFmtId="0" fontId="16" fillId="34" borderId="0" xfId="0" applyFont="1" applyFill="1" applyBorder="1" applyAlignment="1">
      <alignment vertical="center" wrapText="1"/>
    </xf>
    <xf numFmtId="0" fontId="0" fillId="0" borderId="0" xfId="0" applyFont="1" applyFill="1" applyBorder="1" applyAlignment="1">
      <alignment vertical="top"/>
    </xf>
    <xf numFmtId="0" fontId="0" fillId="33" borderId="0" xfId="0" applyFont="1" applyFill="1" applyBorder="1" applyAlignment="1">
      <alignment vertical="top"/>
    </xf>
    <xf numFmtId="0" fontId="120" fillId="0" borderId="0" xfId="0" applyFont="1" applyFill="1" applyBorder="1" applyAlignment="1">
      <alignment vertical="center"/>
    </xf>
    <xf numFmtId="0" fontId="0" fillId="34" borderId="0" xfId="0" applyFont="1" applyFill="1" applyBorder="1" applyAlignment="1">
      <alignment horizontal="center" vertical="top"/>
    </xf>
    <xf numFmtId="0" fontId="23" fillId="34" borderId="0" xfId="0" applyFont="1" applyFill="1" applyBorder="1" applyAlignment="1">
      <alignment horizontal="center" vertical="center" wrapText="1"/>
    </xf>
    <xf numFmtId="0" fontId="21" fillId="34" borderId="0" xfId="0" applyFont="1" applyFill="1" applyBorder="1" applyAlignment="1">
      <alignment horizontal="center" vertical="center"/>
    </xf>
    <xf numFmtId="0" fontId="4" fillId="34" borderId="0" xfId="0" applyFont="1" applyFill="1" applyBorder="1" applyAlignment="1">
      <alignment horizontal="center"/>
    </xf>
    <xf numFmtId="0" fontId="9" fillId="34" borderId="0" xfId="0" applyFont="1" applyFill="1" applyBorder="1" applyAlignment="1">
      <alignment horizontal="center"/>
    </xf>
    <xf numFmtId="0" fontId="10" fillId="34" borderId="0" xfId="0" applyFont="1" applyFill="1" applyBorder="1" applyAlignment="1">
      <alignment/>
    </xf>
    <xf numFmtId="0" fontId="6" fillId="34" borderId="0" xfId="0" applyFont="1" applyFill="1" applyBorder="1" applyAlignment="1">
      <alignment horizontal="left" vertical="center" wrapText="1"/>
    </xf>
    <xf numFmtId="0" fontId="121" fillId="34" borderId="0" xfId="0" applyFont="1" applyFill="1" applyBorder="1" applyAlignment="1">
      <alignment vertical="center" wrapText="1"/>
    </xf>
    <xf numFmtId="0" fontId="122" fillId="34" borderId="0" xfId="0" applyFont="1" applyFill="1" applyBorder="1" applyAlignment="1">
      <alignment horizontal="left" vertical="top" wrapText="1"/>
    </xf>
    <xf numFmtId="0" fontId="122" fillId="34" borderId="0" xfId="0" applyNumberFormat="1" applyFont="1" applyFill="1" applyBorder="1" applyAlignment="1">
      <alignment horizontal="left" vertical="center" wrapText="1"/>
    </xf>
    <xf numFmtId="0" fontId="122" fillId="34" borderId="0" xfId="0" applyFont="1" applyFill="1" applyBorder="1" applyAlignment="1">
      <alignment horizontal="left" vertical="center" wrapText="1"/>
    </xf>
    <xf numFmtId="0" fontId="122" fillId="34" borderId="0" xfId="0" applyFont="1" applyFill="1" applyBorder="1" applyAlignment="1">
      <alignment/>
    </xf>
    <xf numFmtId="0" fontId="123" fillId="34" borderId="0" xfId="0" applyFont="1" applyFill="1" applyBorder="1" applyAlignment="1">
      <alignment/>
    </xf>
    <xf numFmtId="0" fontId="124" fillId="34" borderId="0" xfId="0" applyFont="1" applyFill="1" applyBorder="1" applyAlignment="1">
      <alignment/>
    </xf>
    <xf numFmtId="0" fontId="125" fillId="34" borderId="0" xfId="0" applyFont="1" applyFill="1" applyBorder="1" applyAlignment="1">
      <alignment horizontal="left" vertical="center"/>
    </xf>
    <xf numFmtId="0" fontId="125" fillId="34" borderId="0" xfId="0" applyFont="1" applyFill="1" applyBorder="1" applyAlignment="1">
      <alignment vertical="center"/>
    </xf>
    <xf numFmtId="0" fontId="125" fillId="34" borderId="0" xfId="0" applyFont="1" applyFill="1" applyBorder="1" applyAlignment="1">
      <alignment/>
    </xf>
    <xf numFmtId="0" fontId="13" fillId="34" borderId="0" xfId="0" applyFont="1" applyFill="1" applyBorder="1" applyAlignment="1">
      <alignment/>
    </xf>
    <xf numFmtId="0" fontId="125" fillId="34" borderId="10" xfId="0" applyFont="1" applyFill="1" applyBorder="1" applyAlignment="1">
      <alignment/>
    </xf>
    <xf numFmtId="0" fontId="125" fillId="34" borderId="0" xfId="0" applyFont="1" applyFill="1" applyBorder="1" applyAlignment="1">
      <alignment/>
    </xf>
    <xf numFmtId="0" fontId="123" fillId="34" borderId="10" xfId="0" applyFont="1" applyFill="1" applyBorder="1" applyAlignment="1">
      <alignment/>
    </xf>
    <xf numFmtId="0" fontId="125" fillId="34" borderId="0" xfId="0" applyFont="1" applyFill="1" applyBorder="1" applyAlignment="1">
      <alignment horizontal="center" vertical="center" wrapText="1"/>
    </xf>
    <xf numFmtId="0" fontId="125" fillId="34" borderId="0" xfId="0" applyFont="1" applyFill="1" applyBorder="1" applyAlignment="1">
      <alignment horizontal="left"/>
    </xf>
    <xf numFmtId="0" fontId="125" fillId="34" borderId="0" xfId="0" applyFont="1" applyFill="1" applyBorder="1" applyAlignment="1">
      <alignment horizontal="left" vertical="center" wrapText="1"/>
    </xf>
    <xf numFmtId="0" fontId="125" fillId="34" borderId="0" xfId="0" applyFont="1" applyFill="1" applyBorder="1" applyAlignment="1">
      <alignment vertical="center" wrapText="1"/>
    </xf>
    <xf numFmtId="0" fontId="126" fillId="34" borderId="0" xfId="0" applyFont="1" applyFill="1" applyBorder="1" applyAlignment="1">
      <alignment horizontal="left" vertical="center" wrapText="1"/>
    </xf>
    <xf numFmtId="0" fontId="123" fillId="34" borderId="0" xfId="0" applyFont="1" applyFill="1" applyBorder="1" applyAlignment="1">
      <alignment horizontal="center" vertical="center" wrapText="1"/>
    </xf>
    <xf numFmtId="0" fontId="127" fillId="34" borderId="0" xfId="0" applyFont="1" applyFill="1" applyBorder="1" applyAlignment="1">
      <alignment/>
    </xf>
    <xf numFmtId="0" fontId="127" fillId="34" borderId="0" xfId="0" applyFont="1" applyFill="1" applyBorder="1" applyAlignment="1">
      <alignment horizontal="left" vertical="center"/>
    </xf>
    <xf numFmtId="0" fontId="122" fillId="34" borderId="0" xfId="0" applyFont="1" applyFill="1" applyBorder="1" applyAlignment="1">
      <alignment horizontal="left" vertical="center"/>
    </xf>
    <xf numFmtId="0" fontId="123" fillId="34" borderId="0" xfId="0" applyFont="1" applyFill="1" applyBorder="1" applyAlignment="1">
      <alignment horizontal="left" vertical="center"/>
    </xf>
    <xf numFmtId="0" fontId="123" fillId="34" borderId="0" xfId="0" applyFont="1" applyFill="1" applyBorder="1" applyAlignment="1">
      <alignment horizontal="left" vertical="center" wrapText="1"/>
    </xf>
    <xf numFmtId="0" fontId="128" fillId="34" borderId="0" xfId="0" applyFont="1" applyFill="1" applyBorder="1" applyAlignment="1">
      <alignment horizontal="center" vertical="center"/>
    </xf>
    <xf numFmtId="0" fontId="0" fillId="34" borderId="0" xfId="0" applyFont="1" applyFill="1" applyBorder="1" applyAlignment="1">
      <alignment vertical="center"/>
    </xf>
    <xf numFmtId="0" fontId="26" fillId="34" borderId="0" xfId="0" applyFont="1" applyFill="1" applyBorder="1" applyAlignment="1">
      <alignment horizontal="center" vertical="center"/>
    </xf>
    <xf numFmtId="0" fontId="27" fillId="34" borderId="0" xfId="0" applyFont="1" applyFill="1" applyBorder="1" applyAlignment="1">
      <alignment vertical="center"/>
    </xf>
    <xf numFmtId="0" fontId="0" fillId="34" borderId="0" xfId="0" applyFont="1" applyFill="1" applyBorder="1" applyAlignment="1">
      <alignment vertical="top"/>
    </xf>
    <xf numFmtId="0" fontId="0" fillId="34" borderId="0" xfId="0" applyFont="1" applyFill="1" applyBorder="1" applyAlignment="1">
      <alignment horizontal="right" vertical="top"/>
    </xf>
    <xf numFmtId="0" fontId="0" fillId="34" borderId="0" xfId="0" applyFont="1" applyFill="1" applyBorder="1" applyAlignment="1">
      <alignment horizontal="right" vertical="top" wrapText="1"/>
    </xf>
    <xf numFmtId="0" fontId="16" fillId="34" borderId="0" xfId="0" applyFont="1" applyFill="1" applyBorder="1" applyAlignment="1">
      <alignment horizontal="right" vertical="top" wrapText="1"/>
    </xf>
    <xf numFmtId="0" fontId="0" fillId="34" borderId="0" xfId="0" applyFont="1" applyFill="1" applyBorder="1" applyAlignment="1">
      <alignment horizontal="left" vertical="top"/>
    </xf>
    <xf numFmtId="0" fontId="16" fillId="34" borderId="0" xfId="0" applyFont="1" applyFill="1" applyBorder="1" applyAlignment="1">
      <alignment vertical="top"/>
    </xf>
    <xf numFmtId="0" fontId="28" fillId="34" borderId="0" xfId="0" applyFont="1" applyFill="1" applyBorder="1" applyAlignment="1">
      <alignment vertical="top"/>
    </xf>
    <xf numFmtId="0" fontId="16" fillId="34" borderId="0" xfId="0" applyFont="1" applyFill="1" applyBorder="1" applyAlignment="1">
      <alignment vertical="top" wrapText="1"/>
    </xf>
    <xf numFmtId="0" fontId="27" fillId="34" borderId="0" xfId="0" applyFont="1" applyFill="1" applyBorder="1" applyAlignment="1">
      <alignment vertical="top"/>
    </xf>
    <xf numFmtId="0" fontId="0" fillId="34" borderId="0" xfId="0" applyFont="1" applyFill="1" applyBorder="1" applyAlignment="1">
      <alignment horizontal="justify" vertical="top"/>
    </xf>
    <xf numFmtId="0" fontId="129" fillId="34" borderId="0" xfId="0" applyFont="1" applyFill="1" applyBorder="1" applyAlignment="1">
      <alignment horizontal="right" vertical="top"/>
    </xf>
    <xf numFmtId="0" fontId="130" fillId="34" borderId="0" xfId="0" applyFont="1" applyFill="1" applyBorder="1" applyAlignment="1">
      <alignment horizontal="right" vertical="top"/>
    </xf>
    <xf numFmtId="0" fontId="129" fillId="34" borderId="0" xfId="0" applyFont="1" applyFill="1" applyBorder="1" applyAlignment="1">
      <alignment horizontal="right" vertical="top" wrapText="1"/>
    </xf>
    <xf numFmtId="0" fontId="130" fillId="34" borderId="0" xfId="0" applyFont="1" applyFill="1" applyBorder="1" applyAlignment="1">
      <alignment horizontal="right" vertical="top" wrapText="1"/>
    </xf>
    <xf numFmtId="0" fontId="130" fillId="34" borderId="0" xfId="0" applyFont="1" applyFill="1" applyBorder="1" applyAlignment="1">
      <alignment vertical="top"/>
    </xf>
    <xf numFmtId="0" fontId="129" fillId="34" borderId="0" xfId="0" applyFont="1" applyFill="1" applyBorder="1" applyAlignment="1">
      <alignment vertical="top"/>
    </xf>
    <xf numFmtId="0" fontId="0" fillId="34" borderId="11" xfId="0" applyFont="1" applyFill="1" applyBorder="1" applyAlignment="1">
      <alignment vertical="top"/>
    </xf>
    <xf numFmtId="0" fontId="129" fillId="34" borderId="0" xfId="0" applyFont="1" applyFill="1" applyBorder="1" applyAlignment="1">
      <alignment horizontal="left" vertical="top"/>
    </xf>
    <xf numFmtId="0" fontId="130" fillId="34" borderId="0" xfId="0" applyFont="1" applyFill="1" applyBorder="1" applyAlignment="1">
      <alignment/>
    </xf>
    <xf numFmtId="0" fontId="131" fillId="34" borderId="0" xfId="0" applyFont="1" applyFill="1" applyBorder="1" applyAlignment="1">
      <alignment horizontal="justify" vertical="top"/>
    </xf>
    <xf numFmtId="0" fontId="0" fillId="34" borderId="11" xfId="0" applyFont="1" applyFill="1" applyBorder="1" applyAlignment="1" applyProtection="1">
      <alignment vertical="top"/>
      <protection locked="0"/>
    </xf>
    <xf numFmtId="0" fontId="0" fillId="34" borderId="11" xfId="0" applyFont="1" applyFill="1" applyBorder="1" applyAlignment="1" applyProtection="1">
      <alignment horizontal="justify" vertical="top"/>
      <protection locked="0"/>
    </xf>
    <xf numFmtId="0" fontId="18" fillId="34" borderId="0" xfId="0" applyFont="1" applyFill="1" applyBorder="1" applyAlignment="1">
      <alignment vertical="top"/>
    </xf>
    <xf numFmtId="0" fontId="129" fillId="34" borderId="0" xfId="0" applyFont="1" applyFill="1" applyBorder="1" applyAlignment="1">
      <alignment horizontal="justify" vertical="top"/>
    </xf>
    <xf numFmtId="0" fontId="16" fillId="34" borderId="0" xfId="0" applyFont="1" applyFill="1" applyBorder="1" applyAlignment="1">
      <alignment horizontal="justify" vertical="top"/>
    </xf>
    <xf numFmtId="0" fontId="23" fillId="34" borderId="0" xfId="0" applyFont="1" applyFill="1" applyBorder="1" applyAlignment="1">
      <alignment horizontal="left" vertical="center"/>
    </xf>
    <xf numFmtId="0" fontId="25" fillId="34" borderId="0" xfId="0" applyFont="1" applyFill="1" applyBorder="1" applyAlignment="1">
      <alignment vertical="center"/>
    </xf>
    <xf numFmtId="0" fontId="3" fillId="34" borderId="0" xfId="0" applyFont="1" applyFill="1" applyBorder="1" applyAlignment="1">
      <alignment vertical="center"/>
    </xf>
    <xf numFmtId="0" fontId="23" fillId="34" borderId="0" xfId="0" applyFont="1" applyFill="1" applyBorder="1" applyAlignment="1">
      <alignment vertical="center"/>
    </xf>
    <xf numFmtId="0" fontId="22" fillId="34" borderId="0" xfId="0" applyFont="1" applyFill="1" applyBorder="1" applyAlignment="1">
      <alignment vertical="center"/>
    </xf>
    <xf numFmtId="0" fontId="23" fillId="34" borderId="0" xfId="0" applyFont="1" applyFill="1" applyBorder="1" applyAlignment="1">
      <alignment vertical="center" wrapText="1"/>
    </xf>
    <xf numFmtId="0" fontId="130" fillId="34" borderId="0" xfId="0" applyFont="1" applyFill="1" applyBorder="1" applyAlignment="1">
      <alignment horizontal="left" vertical="center" wrapText="1"/>
    </xf>
    <xf numFmtId="0" fontId="132" fillId="34" borderId="0" xfId="0" applyFont="1" applyFill="1" applyBorder="1" applyAlignment="1">
      <alignment horizontal="left" vertical="center"/>
    </xf>
    <xf numFmtId="0" fontId="133" fillId="34" borderId="0" xfId="0" applyFont="1" applyFill="1" applyBorder="1" applyAlignment="1">
      <alignment vertical="center"/>
    </xf>
    <xf numFmtId="0" fontId="134" fillId="34" borderId="0" xfId="0" applyFont="1" applyFill="1" applyBorder="1" applyAlignment="1">
      <alignment vertical="center"/>
    </xf>
    <xf numFmtId="0" fontId="132" fillId="34" borderId="0" xfId="0" applyFont="1" applyFill="1" applyBorder="1" applyAlignment="1">
      <alignment vertical="center"/>
    </xf>
    <xf numFmtId="0" fontId="135" fillId="34" borderId="0" xfId="0" applyFont="1" applyFill="1" applyBorder="1" applyAlignment="1">
      <alignment vertical="center"/>
    </xf>
    <xf numFmtId="0" fontId="132" fillId="34" borderId="0" xfId="0" applyFont="1" applyFill="1" applyBorder="1" applyAlignment="1">
      <alignment vertical="center" wrapText="1"/>
    </xf>
    <xf numFmtId="0" fontId="136" fillId="34" borderId="0" xfId="0" applyFont="1" applyFill="1" applyBorder="1" applyAlignment="1">
      <alignment vertical="center" wrapText="1"/>
    </xf>
    <xf numFmtId="0" fontId="137" fillId="34" borderId="0" xfId="0" applyFont="1" applyFill="1" applyBorder="1" applyAlignment="1">
      <alignment vertical="center" wrapText="1"/>
    </xf>
    <xf numFmtId="0" fontId="133" fillId="34" borderId="0" xfId="0" applyFont="1" applyFill="1" applyBorder="1" applyAlignment="1">
      <alignment vertical="center" wrapText="1"/>
    </xf>
    <xf numFmtId="0" fontId="132" fillId="34" borderId="0" xfId="0" applyFont="1" applyFill="1" applyBorder="1" applyAlignment="1">
      <alignment horizontal="center" vertical="center" wrapText="1"/>
    </xf>
    <xf numFmtId="0" fontId="138" fillId="34" borderId="0" xfId="0" applyFont="1" applyFill="1" applyBorder="1" applyAlignment="1">
      <alignment vertical="center" wrapText="1"/>
    </xf>
    <xf numFmtId="1" fontId="134" fillId="34" borderId="0" xfId="0" applyNumberFormat="1" applyFont="1" applyFill="1" applyBorder="1" applyAlignment="1" applyProtection="1">
      <alignment horizontal="center" vertical="center" wrapText="1"/>
      <protection/>
    </xf>
    <xf numFmtId="0" fontId="129" fillId="34" borderId="0" xfId="0" applyFont="1" applyFill="1" applyBorder="1" applyAlignment="1" applyProtection="1">
      <alignment vertical="center"/>
      <protection/>
    </xf>
    <xf numFmtId="0" fontId="139" fillId="34" borderId="0" xfId="0" applyFont="1" applyFill="1" applyBorder="1" applyAlignment="1">
      <alignment horizontal="left" vertical="center"/>
    </xf>
    <xf numFmtId="0" fontId="139" fillId="34" borderId="0" xfId="0" applyFont="1" applyFill="1" applyBorder="1" applyAlignment="1">
      <alignment vertical="center"/>
    </xf>
    <xf numFmtId="1" fontId="134" fillId="34" borderId="0" xfId="0" applyNumberFormat="1" applyFont="1" applyFill="1" applyBorder="1" applyAlignment="1" applyProtection="1">
      <alignment vertical="center" wrapText="1"/>
      <protection/>
    </xf>
    <xf numFmtId="0" fontId="129" fillId="34" borderId="0" xfId="0" applyFont="1" applyFill="1" applyBorder="1" applyAlignment="1">
      <alignment vertical="center"/>
    </xf>
    <xf numFmtId="0" fontId="134" fillId="34" borderId="11" xfId="0" applyFont="1" applyFill="1" applyBorder="1" applyAlignment="1" applyProtection="1">
      <alignment horizontal="center" vertical="center" wrapText="1"/>
      <protection locked="0"/>
    </xf>
    <xf numFmtId="0" fontId="132" fillId="34" borderId="0" xfId="0" applyFont="1" applyFill="1" applyBorder="1" applyAlignment="1">
      <alignment horizontal="center" vertical="center" wrapText="1"/>
    </xf>
    <xf numFmtId="0" fontId="130" fillId="34" borderId="0" xfId="0" applyFont="1" applyFill="1" applyBorder="1" applyAlignment="1">
      <alignment vertical="center"/>
    </xf>
    <xf numFmtId="0" fontId="132" fillId="34" borderId="0" xfId="0" applyFont="1" applyFill="1" applyBorder="1" applyAlignment="1">
      <alignment horizontal="left" vertical="center" wrapText="1"/>
    </xf>
    <xf numFmtId="0" fontId="133" fillId="34" borderId="0" xfId="0" applyFont="1" applyFill="1" applyBorder="1" applyAlignment="1">
      <alignment horizontal="center" vertical="center" wrapText="1"/>
    </xf>
    <xf numFmtId="0" fontId="134" fillId="34" borderId="0" xfId="0" applyFont="1" applyFill="1" applyBorder="1" applyAlignment="1">
      <alignment vertical="center" wrapText="1"/>
    </xf>
    <xf numFmtId="0" fontId="132" fillId="34" borderId="0" xfId="0" applyFont="1" applyFill="1" applyBorder="1" applyAlignment="1" applyProtection="1">
      <alignment vertical="center" wrapText="1"/>
      <protection/>
    </xf>
    <xf numFmtId="1" fontId="134" fillId="34" borderId="0" xfId="0" applyNumberFormat="1" applyFont="1" applyFill="1" applyBorder="1" applyAlignment="1" applyProtection="1">
      <alignment horizontal="center" vertical="center"/>
      <protection/>
    </xf>
    <xf numFmtId="0" fontId="0"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0" fillId="34" borderId="0" xfId="0" applyFont="1" applyFill="1" applyBorder="1" applyAlignment="1">
      <alignment vertical="center" wrapText="1"/>
    </xf>
    <xf numFmtId="0" fontId="3" fillId="34" borderId="0" xfId="0" applyNumberFormat="1" applyFont="1" applyFill="1" applyBorder="1" applyAlignment="1">
      <alignment vertical="center" wrapText="1"/>
    </xf>
    <xf numFmtId="0" fontId="0" fillId="34" borderId="0" xfId="0" applyNumberFormat="1" applyFont="1" applyFill="1" applyBorder="1" applyAlignment="1">
      <alignment horizontal="left" vertical="center" wrapText="1"/>
    </xf>
    <xf numFmtId="0" fontId="20" fillId="34" borderId="0" xfId="0" applyFont="1" applyFill="1" applyBorder="1" applyAlignment="1">
      <alignment vertical="center" wrapText="1"/>
    </xf>
    <xf numFmtId="0" fontId="3" fillId="34" borderId="11" xfId="0" applyFont="1" applyFill="1" applyBorder="1" applyAlignment="1" applyProtection="1">
      <alignment horizontal="center" vertical="center" wrapText="1"/>
      <protection locked="0"/>
    </xf>
    <xf numFmtId="0" fontId="27" fillId="34" borderId="0" xfId="0" applyFont="1" applyFill="1" applyBorder="1" applyAlignment="1">
      <alignment horizontal="center" vertical="center" wrapText="1"/>
    </xf>
    <xf numFmtId="0" fontId="130" fillId="34" borderId="0" xfId="0" applyFont="1" applyFill="1" applyBorder="1" applyAlignment="1">
      <alignment vertical="center" wrapText="1"/>
    </xf>
    <xf numFmtId="0" fontId="129" fillId="34" borderId="0" xfId="0" applyFont="1" applyFill="1" applyBorder="1" applyAlignment="1">
      <alignment vertical="center" wrapText="1"/>
    </xf>
    <xf numFmtId="0" fontId="129" fillId="34" borderId="0" xfId="0" applyFont="1" applyFill="1" applyBorder="1" applyAlignment="1">
      <alignment horizontal="center" vertical="center" wrapText="1"/>
    </xf>
    <xf numFmtId="0" fontId="132" fillId="34" borderId="0" xfId="0" applyNumberFormat="1" applyFont="1" applyFill="1" applyBorder="1" applyAlignment="1">
      <alignment horizontal="left" vertical="center"/>
    </xf>
    <xf numFmtId="0" fontId="132" fillId="34" borderId="0" xfId="0" applyNumberFormat="1" applyFont="1" applyFill="1" applyBorder="1" applyAlignment="1">
      <alignment vertical="center"/>
    </xf>
    <xf numFmtId="0" fontId="134" fillId="34" borderId="0" xfId="0" applyFont="1" applyFill="1" applyBorder="1" applyAlignment="1" applyProtection="1">
      <alignment horizontal="center" vertical="center" wrapText="1"/>
      <protection/>
    </xf>
    <xf numFmtId="0" fontId="3" fillId="34" borderId="0" xfId="0" applyFont="1" applyFill="1" applyBorder="1" applyAlignment="1">
      <alignment horizontal="left" vertical="center" wrapText="1"/>
    </xf>
    <xf numFmtId="0" fontId="134" fillId="34" borderId="0" xfId="0" applyFont="1" applyFill="1" applyBorder="1" applyAlignment="1">
      <alignment horizontal="left" vertical="center" wrapText="1"/>
    </xf>
    <xf numFmtId="0" fontId="132" fillId="34" borderId="0" xfId="0" applyFont="1" applyFill="1" applyBorder="1" applyAlignment="1">
      <alignment/>
    </xf>
    <xf numFmtId="0" fontId="132" fillId="34" borderId="0" xfId="0" applyFont="1" applyFill="1" applyBorder="1" applyAlignment="1">
      <alignment horizontal="left" vertical="center"/>
    </xf>
    <xf numFmtId="0" fontId="23" fillId="34" borderId="0" xfId="0" applyFont="1" applyFill="1" applyBorder="1" applyAlignment="1">
      <alignment horizontal="left" vertical="center" wrapText="1"/>
    </xf>
    <xf numFmtId="0" fontId="129" fillId="34" borderId="0" xfId="0" applyFont="1" applyFill="1" applyBorder="1" applyAlignment="1">
      <alignment horizontal="justify" vertical="center"/>
    </xf>
    <xf numFmtId="0" fontId="27" fillId="34" borderId="0" xfId="0" applyFont="1" applyFill="1" applyBorder="1" applyAlignment="1">
      <alignment vertical="center" wrapText="1"/>
    </xf>
    <xf numFmtId="0" fontId="3" fillId="34" borderId="0" xfId="0" applyFont="1" applyFill="1" applyBorder="1" applyAlignment="1">
      <alignment horizontal="left" vertical="center"/>
    </xf>
    <xf numFmtId="0" fontId="140" fillId="34" borderId="0" xfId="0" applyFont="1" applyFill="1" applyBorder="1" applyAlignment="1">
      <alignment vertical="center"/>
    </xf>
    <xf numFmtId="0" fontId="129" fillId="34" borderId="0" xfId="0" applyFont="1" applyFill="1" applyBorder="1" applyAlignment="1">
      <alignment horizontal="left" vertical="center"/>
    </xf>
    <xf numFmtId="0" fontId="134" fillId="34" borderId="0" xfId="0" applyFont="1" applyFill="1" applyBorder="1" applyAlignment="1">
      <alignment horizontal="left" vertical="center"/>
    </xf>
    <xf numFmtId="0" fontId="130" fillId="34" borderId="0" xfId="0" applyFont="1" applyFill="1" applyBorder="1" applyAlignment="1">
      <alignment horizontal="center" vertical="center"/>
    </xf>
    <xf numFmtId="0" fontId="132" fillId="34" borderId="0" xfId="0" applyFont="1" applyFill="1" applyBorder="1" applyAlignment="1">
      <alignment vertical="top"/>
    </xf>
    <xf numFmtId="0" fontId="137" fillId="34" borderId="0" xfId="0" applyFont="1" applyFill="1" applyBorder="1" applyAlignment="1">
      <alignment vertical="top"/>
    </xf>
    <xf numFmtId="0" fontId="137" fillId="34" borderId="0" xfId="0" applyFont="1" applyFill="1" applyBorder="1" applyAlignment="1">
      <alignment vertical="top" wrapText="1"/>
    </xf>
    <xf numFmtId="0" fontId="30" fillId="34" borderId="0" xfId="0" applyFont="1" applyFill="1" applyBorder="1" applyAlignment="1">
      <alignment horizontal="left" vertical="center" wrapText="1"/>
    </xf>
    <xf numFmtId="0" fontId="30" fillId="34" borderId="0" xfId="0" applyFont="1" applyFill="1" applyBorder="1" applyAlignment="1">
      <alignment vertical="center" wrapText="1"/>
    </xf>
    <xf numFmtId="0" fontId="20" fillId="34" borderId="0" xfId="0" applyFont="1" applyFill="1" applyBorder="1" applyAlignment="1">
      <alignment horizontal="center" vertical="center" wrapText="1"/>
    </xf>
    <xf numFmtId="0" fontId="3" fillId="34" borderId="11" xfId="0" applyFont="1" applyFill="1" applyBorder="1" applyAlignment="1" applyProtection="1">
      <alignment horizontal="center" vertical="center"/>
      <protection locked="0"/>
    </xf>
    <xf numFmtId="0" fontId="25" fillId="34" borderId="0" xfId="0" applyFont="1" applyFill="1" applyBorder="1" applyAlignment="1">
      <alignment horizontal="left" vertical="center" wrapText="1"/>
    </xf>
    <xf numFmtId="0" fontId="130" fillId="34" borderId="0" xfId="0" applyFont="1" applyFill="1" applyBorder="1" applyAlignment="1">
      <alignment horizontal="left" vertical="center"/>
    </xf>
    <xf numFmtId="0" fontId="133" fillId="34" borderId="0" xfId="0" applyFont="1" applyFill="1" applyBorder="1" applyAlignment="1">
      <alignment horizontal="left" vertical="center" wrapText="1"/>
    </xf>
    <xf numFmtId="0" fontId="23" fillId="34" borderId="11" xfId="0" applyFont="1" applyFill="1" applyBorder="1" applyAlignment="1" applyProtection="1">
      <alignment horizontal="center" vertical="center" wrapText="1"/>
      <protection locked="0"/>
    </xf>
    <xf numFmtId="0" fontId="32" fillId="34" borderId="0" xfId="0" applyFont="1" applyFill="1" applyBorder="1" applyAlignment="1">
      <alignment vertical="center"/>
    </xf>
    <xf numFmtId="0" fontId="23" fillId="34" borderId="0" xfId="0" applyFont="1" applyFill="1" applyBorder="1" applyAlignment="1" applyProtection="1">
      <alignment vertical="center" wrapText="1"/>
      <protection locked="0"/>
    </xf>
    <xf numFmtId="0" fontId="19" fillId="34" borderId="0" xfId="0" applyFont="1" applyFill="1" applyBorder="1" applyAlignment="1">
      <alignment horizontal="left" vertical="center"/>
    </xf>
    <xf numFmtId="0" fontId="29" fillId="34" borderId="0" xfId="0" applyFont="1" applyFill="1" applyBorder="1" applyAlignment="1">
      <alignment vertical="center" wrapText="1"/>
    </xf>
    <xf numFmtId="0" fontId="25" fillId="34" borderId="11" xfId="0" applyFont="1" applyFill="1" applyBorder="1" applyAlignment="1" applyProtection="1">
      <alignment horizontal="center" vertical="center"/>
      <protection locked="0"/>
    </xf>
    <xf numFmtId="0" fontId="24" fillId="34" borderId="0" xfId="0" applyFont="1" applyFill="1" applyBorder="1" applyAlignment="1">
      <alignment vertical="center"/>
    </xf>
    <xf numFmtId="0" fontId="0" fillId="34" borderId="11"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wrapText="1"/>
      <protection locked="0"/>
    </xf>
    <xf numFmtId="0" fontId="141" fillId="34" borderId="0" xfId="0" applyFont="1" applyFill="1" applyBorder="1" applyAlignment="1">
      <alignment horizontal="left" vertical="center" wrapText="1"/>
    </xf>
    <xf numFmtId="0" fontId="142" fillId="34" borderId="0" xfId="0" applyFont="1" applyFill="1" applyBorder="1" applyAlignment="1">
      <alignment vertical="center" wrapText="1"/>
    </xf>
    <xf numFmtId="0" fontId="143" fillId="34" borderId="0" xfId="0" applyFont="1" applyFill="1" applyBorder="1" applyAlignment="1">
      <alignment vertical="center"/>
    </xf>
    <xf numFmtId="0" fontId="30" fillId="34" borderId="0" xfId="0" applyFont="1" applyFill="1" applyBorder="1" applyAlignment="1">
      <alignment vertical="center"/>
    </xf>
    <xf numFmtId="0" fontId="126" fillId="34" borderId="0" xfId="0" applyFont="1" applyFill="1" applyBorder="1" applyAlignment="1">
      <alignment vertical="center" wrapText="1"/>
    </xf>
    <xf numFmtId="0" fontId="144" fillId="34" borderId="0" xfId="0" applyFont="1" applyFill="1" applyBorder="1" applyAlignment="1">
      <alignment vertical="center"/>
    </xf>
    <xf numFmtId="0" fontId="144" fillId="34" borderId="0" xfId="0" applyFont="1" applyFill="1" applyBorder="1" applyAlignment="1">
      <alignment horizontal="center" vertical="center"/>
    </xf>
    <xf numFmtId="0" fontId="145" fillId="34" borderId="0" xfId="0" applyFont="1" applyFill="1" applyBorder="1" applyAlignment="1">
      <alignment horizontal="center" vertical="center"/>
    </xf>
    <xf numFmtId="0" fontId="146" fillId="34" borderId="0" xfId="0" applyFont="1" applyFill="1" applyBorder="1" applyAlignment="1">
      <alignment vertical="center"/>
    </xf>
    <xf numFmtId="0" fontId="146" fillId="34" borderId="0" xfId="0" applyFont="1" applyFill="1" applyBorder="1" applyAlignment="1">
      <alignment horizontal="left" vertical="center"/>
    </xf>
    <xf numFmtId="0" fontId="146" fillId="34" borderId="0" xfId="0" applyFont="1" applyFill="1" applyBorder="1" applyAlignment="1">
      <alignment horizontal="center" vertical="center"/>
    </xf>
    <xf numFmtId="0" fontId="130" fillId="34" borderId="0" xfId="0" applyFont="1" applyFill="1" applyBorder="1" applyAlignment="1" applyProtection="1">
      <alignment horizontal="center" vertical="center"/>
      <protection locked="0"/>
    </xf>
    <xf numFmtId="0" fontId="147" fillId="34" borderId="0"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134" fillId="34" borderId="0" xfId="0" applyFont="1" applyFill="1" applyBorder="1" applyAlignment="1">
      <alignment horizontal="center" vertical="center" wrapText="1"/>
    </xf>
    <xf numFmtId="0" fontId="139" fillId="34" borderId="0" xfId="0" applyFont="1" applyFill="1" applyBorder="1" applyAlignment="1">
      <alignment horizontal="center" vertical="center" wrapText="1"/>
    </xf>
    <xf numFmtId="0" fontId="139" fillId="34" borderId="0" xfId="0" applyFont="1" applyFill="1" applyBorder="1" applyAlignment="1" applyProtection="1">
      <alignment horizontal="center" vertical="center" wrapText="1"/>
      <protection/>
    </xf>
    <xf numFmtId="0" fontId="139" fillId="34" borderId="0" xfId="0" applyFont="1" applyFill="1" applyBorder="1" applyAlignment="1">
      <alignment vertical="center" wrapText="1"/>
    </xf>
    <xf numFmtId="0" fontId="139" fillId="34" borderId="0" xfId="0" applyFont="1" applyFill="1" applyBorder="1" applyAlignment="1">
      <alignment horizontal="center" vertical="center"/>
    </xf>
    <xf numFmtId="0" fontId="139" fillId="34" borderId="0" xfId="0" applyFont="1" applyFill="1" applyBorder="1" applyAlignment="1" applyProtection="1">
      <alignment horizontal="left" vertical="center"/>
      <protection/>
    </xf>
    <xf numFmtId="0" fontId="139" fillId="34" borderId="0" xfId="0" applyFont="1" applyFill="1" applyBorder="1" applyAlignment="1" applyProtection="1">
      <alignment horizontal="center" vertical="center"/>
      <protection/>
    </xf>
    <xf numFmtId="0" fontId="148" fillId="34" borderId="0" xfId="0" applyFont="1" applyFill="1" applyBorder="1" applyAlignment="1">
      <alignment horizontal="center" vertical="center" wrapText="1"/>
    </xf>
    <xf numFmtId="0" fontId="135" fillId="0" borderId="0" xfId="0" applyFont="1" applyFill="1" applyBorder="1" applyAlignment="1">
      <alignment vertical="center"/>
    </xf>
    <xf numFmtId="0" fontId="134" fillId="34" borderId="0" xfId="0" applyFont="1" applyFill="1" applyBorder="1" applyAlignment="1" applyProtection="1">
      <alignment horizontal="center" vertical="center" wrapText="1"/>
      <protection locked="0"/>
    </xf>
    <xf numFmtId="0" fontId="133" fillId="34" borderId="0" xfId="0" applyFont="1" applyFill="1" applyBorder="1" applyAlignment="1">
      <alignment horizontal="left" vertical="center"/>
    </xf>
    <xf numFmtId="0" fontId="134" fillId="34" borderId="0" xfId="0" applyFont="1" applyFill="1" applyBorder="1" applyAlignment="1" applyProtection="1">
      <alignment horizontal="left" vertical="center"/>
      <protection/>
    </xf>
    <xf numFmtId="0" fontId="134" fillId="34" borderId="0" xfId="0" applyFont="1" applyFill="1" applyBorder="1" applyAlignment="1" applyProtection="1">
      <alignment horizontal="center" vertical="center"/>
      <protection/>
    </xf>
    <xf numFmtId="0" fontId="132" fillId="34" borderId="0" xfId="0" applyFont="1" applyFill="1" applyBorder="1" applyAlignment="1">
      <alignment vertical="top" wrapText="1"/>
    </xf>
    <xf numFmtId="0" fontId="129" fillId="34" borderId="0" xfId="0" applyFont="1" applyFill="1" applyBorder="1" applyAlignment="1" applyProtection="1">
      <alignment horizontal="center" vertical="center"/>
      <protection/>
    </xf>
    <xf numFmtId="0" fontId="146" fillId="34" borderId="0" xfId="0" applyFont="1" applyFill="1" applyBorder="1" applyAlignment="1">
      <alignment horizontal="left" vertical="center" wrapText="1"/>
    </xf>
    <xf numFmtId="0" fontId="129" fillId="34" borderId="0" xfId="0" applyFont="1" applyFill="1" applyAlignment="1">
      <alignment vertical="center" wrapText="1"/>
    </xf>
    <xf numFmtId="0" fontId="129" fillId="34" borderId="0" xfId="0" applyFont="1" applyFill="1" applyAlignment="1">
      <alignment horizontal="left" vertical="center" wrapText="1"/>
    </xf>
    <xf numFmtId="0" fontId="149" fillId="34" borderId="0" xfId="0" applyFont="1" applyFill="1" applyBorder="1" applyAlignment="1">
      <alignment vertical="center"/>
    </xf>
    <xf numFmtId="0" fontId="130" fillId="34" borderId="0" xfId="0" applyFont="1" applyFill="1" applyBorder="1" applyAlignment="1" applyProtection="1">
      <alignment horizontal="left" vertical="center" wrapText="1"/>
      <protection locked="0"/>
    </xf>
    <xf numFmtId="0" fontId="146" fillId="34" borderId="0" xfId="0" applyFont="1" applyFill="1" applyBorder="1" applyAlignment="1" applyProtection="1">
      <alignment vertical="center"/>
      <protection locked="0"/>
    </xf>
    <xf numFmtId="0" fontId="146" fillId="34" borderId="0" xfId="0" applyFont="1" applyFill="1" applyBorder="1" applyAlignment="1" applyProtection="1">
      <alignment vertical="center" wrapText="1"/>
      <protection locked="0"/>
    </xf>
    <xf numFmtId="0" fontId="130" fillId="34" borderId="0" xfId="0" applyFont="1" applyFill="1" applyBorder="1" applyAlignment="1" applyProtection="1">
      <alignment vertical="center"/>
      <protection locked="0"/>
    </xf>
    <xf numFmtId="0" fontId="130" fillId="34" borderId="0" xfId="0" applyFont="1" applyFill="1" applyBorder="1" applyAlignment="1" applyProtection="1">
      <alignment vertical="center" wrapText="1"/>
      <protection locked="0"/>
    </xf>
    <xf numFmtId="0" fontId="31" fillId="34" borderId="0" xfId="0" applyFont="1" applyFill="1" applyBorder="1" applyAlignment="1">
      <alignment vertical="center" wrapText="1"/>
    </xf>
    <xf numFmtId="0" fontId="134" fillId="34" borderId="12" xfId="0" applyNumberFormat="1" applyFont="1" applyFill="1" applyBorder="1" applyAlignment="1">
      <alignment vertical="center" wrapText="1"/>
    </xf>
    <xf numFmtId="0" fontId="128" fillId="34" borderId="0" xfId="0" applyFont="1" applyFill="1" applyBorder="1" applyAlignment="1">
      <alignment vertical="center" wrapText="1"/>
    </xf>
    <xf numFmtId="0" fontId="146" fillId="34" borderId="0" xfId="0" applyFont="1" applyFill="1" applyBorder="1" applyAlignment="1">
      <alignment vertical="center" wrapText="1"/>
    </xf>
    <xf numFmtId="0" fontId="134" fillId="34" borderId="0" xfId="0" applyFont="1" applyFill="1" applyBorder="1" applyAlignment="1" applyProtection="1">
      <alignment horizontal="left" vertical="center" wrapText="1"/>
      <protection/>
    </xf>
    <xf numFmtId="0" fontId="129" fillId="34" borderId="0" xfId="0" applyFont="1" applyFill="1" applyBorder="1" applyAlignment="1" applyProtection="1">
      <alignment vertical="center"/>
      <protection locked="0"/>
    </xf>
    <xf numFmtId="0" fontId="131" fillId="34" borderId="0" xfId="0" applyFont="1" applyFill="1" applyBorder="1" applyAlignment="1">
      <alignment horizontal="justify" vertical="center"/>
    </xf>
    <xf numFmtId="0" fontId="132" fillId="34" borderId="0" xfId="0" applyFont="1" applyFill="1" applyBorder="1" applyAlignment="1" applyProtection="1">
      <alignment horizontal="center" vertical="center"/>
      <protection locked="0"/>
    </xf>
    <xf numFmtId="0" fontId="28" fillId="34" borderId="0" xfId="0" applyFont="1" applyFill="1" applyBorder="1" applyAlignment="1">
      <alignment horizontal="justify" vertical="center"/>
    </xf>
    <xf numFmtId="0" fontId="150" fillId="34" borderId="0" xfId="0" applyFont="1" applyFill="1" applyBorder="1" applyAlignment="1">
      <alignment horizontal="justify" vertical="center"/>
    </xf>
    <xf numFmtId="0" fontId="129" fillId="34" borderId="0" xfId="0" applyFont="1" applyFill="1" applyBorder="1" applyAlignment="1">
      <alignment horizontal="center" vertical="center"/>
    </xf>
    <xf numFmtId="0" fontId="28" fillId="34" borderId="0" xfId="0" applyFont="1" applyFill="1" applyBorder="1" applyAlignment="1">
      <alignment horizontal="center" vertical="center" wrapText="1"/>
    </xf>
    <xf numFmtId="0" fontId="131" fillId="34" borderId="0" xfId="0" applyFont="1" applyFill="1" applyBorder="1" applyAlignment="1">
      <alignment horizontal="center" vertical="center" wrapText="1"/>
    </xf>
    <xf numFmtId="0" fontId="3" fillId="34" borderId="11" xfId="0" applyFont="1" applyFill="1" applyBorder="1" applyAlignment="1" applyProtection="1">
      <alignment vertical="center" wrapText="1"/>
      <protection locked="0"/>
    </xf>
    <xf numFmtId="0" fontId="3" fillId="34" borderId="11" xfId="0" applyFont="1" applyFill="1" applyBorder="1" applyAlignment="1" applyProtection="1">
      <alignment vertical="center"/>
      <protection locked="0"/>
    </xf>
    <xf numFmtId="0" fontId="3" fillId="34" borderId="11" xfId="0" applyFont="1" applyFill="1" applyBorder="1" applyAlignment="1" applyProtection="1">
      <alignment horizontal="left" vertical="center" wrapText="1"/>
      <protection locked="0"/>
    </xf>
    <xf numFmtId="0" fontId="3" fillId="34" borderId="0" xfId="0" applyFont="1" applyFill="1" applyBorder="1" applyAlignment="1">
      <alignment horizontal="center" vertical="center" wrapText="1"/>
    </xf>
    <xf numFmtId="0" fontId="134" fillId="34" borderId="11" xfId="0" applyFont="1" applyFill="1" applyBorder="1" applyAlignment="1" applyProtection="1">
      <alignment vertical="center" wrapText="1"/>
      <protection locked="0"/>
    </xf>
    <xf numFmtId="0" fontId="134" fillId="34" borderId="11" xfId="0" applyFont="1" applyFill="1" applyBorder="1" applyAlignment="1" applyProtection="1">
      <alignment vertical="center"/>
      <protection locked="0"/>
    </xf>
    <xf numFmtId="0" fontId="134" fillId="34" borderId="11" xfId="0" applyFont="1" applyFill="1" applyBorder="1" applyAlignment="1" applyProtection="1">
      <alignment horizontal="left" vertical="center" wrapText="1"/>
      <protection locked="0"/>
    </xf>
    <xf numFmtId="0" fontId="151" fillId="34" borderId="0" xfId="0" applyFont="1" applyFill="1" applyBorder="1" applyAlignment="1">
      <alignment vertical="center"/>
    </xf>
    <xf numFmtId="0" fontId="151" fillId="34" borderId="0" xfId="0" applyFont="1" applyFill="1" applyBorder="1" applyAlignment="1">
      <alignment vertical="center" wrapText="1"/>
    </xf>
    <xf numFmtId="0" fontId="21" fillId="34" borderId="0" xfId="0" applyFont="1" applyFill="1" applyBorder="1" applyAlignment="1">
      <alignment horizontal="left" vertical="center"/>
    </xf>
    <xf numFmtId="0" fontId="0" fillId="34" borderId="11" xfId="0" applyFont="1" applyFill="1" applyBorder="1" applyAlignment="1">
      <alignment horizontal="center" vertical="center"/>
    </xf>
    <xf numFmtId="0" fontId="152" fillId="34" borderId="0" xfId="0" applyFont="1" applyFill="1" applyBorder="1" applyAlignment="1">
      <alignment vertical="center" wrapText="1"/>
    </xf>
    <xf numFmtId="0" fontId="130" fillId="34" borderId="0" xfId="0" applyFont="1" applyFill="1" applyBorder="1" applyAlignment="1">
      <alignment horizontal="center" vertical="center" wrapText="1"/>
    </xf>
    <xf numFmtId="0" fontId="134" fillId="34" borderId="13" xfId="0" applyFont="1" applyFill="1" applyBorder="1" applyAlignment="1">
      <alignment vertical="center" wrapText="1"/>
    </xf>
    <xf numFmtId="0" fontId="153" fillId="34" borderId="13" xfId="0" applyFont="1" applyFill="1" applyBorder="1" applyAlignment="1">
      <alignment vertical="center" wrapText="1"/>
    </xf>
    <xf numFmtId="0" fontId="153" fillId="34" borderId="0" xfId="0" applyFont="1" applyFill="1" applyBorder="1" applyAlignment="1">
      <alignment vertical="center" wrapText="1"/>
    </xf>
    <xf numFmtId="0" fontId="154" fillId="34" borderId="0" xfId="0" applyFont="1" applyFill="1" applyBorder="1" applyAlignment="1">
      <alignment vertical="center"/>
    </xf>
    <xf numFmtId="0" fontId="132" fillId="34" borderId="0" xfId="0" applyFont="1" applyFill="1" applyBorder="1" applyAlignment="1" applyProtection="1">
      <alignment horizontal="left" vertical="center"/>
      <protection/>
    </xf>
    <xf numFmtId="0" fontId="135" fillId="34" borderId="0" xfId="0" applyFont="1" applyFill="1" applyBorder="1" applyAlignment="1" applyProtection="1">
      <alignment vertical="center"/>
      <protection/>
    </xf>
    <xf numFmtId="0" fontId="132" fillId="34" borderId="0" xfId="0" applyFont="1" applyFill="1" applyBorder="1" applyAlignment="1" applyProtection="1">
      <alignment vertical="center"/>
      <protection locked="0"/>
    </xf>
    <xf numFmtId="0" fontId="132" fillId="34" borderId="0" xfId="0" applyFont="1" applyFill="1" applyBorder="1" applyAlignment="1" applyProtection="1">
      <alignment vertical="center"/>
      <protection/>
    </xf>
    <xf numFmtId="0" fontId="23" fillId="34" borderId="11" xfId="0" applyFont="1" applyFill="1" applyBorder="1" applyAlignment="1" applyProtection="1">
      <alignment horizontal="center" vertical="center"/>
      <protection locked="0"/>
    </xf>
    <xf numFmtId="0" fontId="133" fillId="34" borderId="0" xfId="0" applyFont="1" applyFill="1" applyBorder="1" applyAlignment="1">
      <alignment vertical="top"/>
    </xf>
    <xf numFmtId="0" fontId="132" fillId="34" borderId="0" xfId="0" applyFont="1" applyFill="1" applyBorder="1" applyAlignment="1" applyProtection="1">
      <alignment horizontal="center" vertical="center" wrapText="1"/>
      <protection locked="0"/>
    </xf>
    <xf numFmtId="0" fontId="132" fillId="34" borderId="0" xfId="0" applyFont="1" applyFill="1" applyBorder="1" applyAlignment="1" applyProtection="1">
      <alignment vertical="center" wrapText="1"/>
      <protection locked="0"/>
    </xf>
    <xf numFmtId="0" fontId="25" fillId="34" borderId="11" xfId="0" applyFont="1" applyFill="1" applyBorder="1" applyAlignment="1" applyProtection="1">
      <alignment vertical="center"/>
      <protection locked="0"/>
    </xf>
    <xf numFmtId="0" fontId="140" fillId="34" borderId="0" xfId="0" applyFont="1" applyFill="1" applyBorder="1" applyAlignment="1">
      <alignment horizontal="left" vertical="center"/>
    </xf>
    <xf numFmtId="0" fontId="134" fillId="34" borderId="0" xfId="0" applyFont="1" applyFill="1" applyBorder="1" applyAlignment="1" applyProtection="1">
      <alignment vertical="center"/>
      <protection locked="0"/>
    </xf>
    <xf numFmtId="0" fontId="133" fillId="34" borderId="0" xfId="0" applyFont="1" applyFill="1" applyBorder="1" applyAlignment="1" applyProtection="1">
      <alignment horizontal="center" vertical="center"/>
      <protection locked="0"/>
    </xf>
    <xf numFmtId="0" fontId="133" fillId="34" borderId="0" xfId="0" applyFont="1" applyFill="1" applyBorder="1" applyAlignment="1" applyProtection="1">
      <alignment vertical="center"/>
      <protection locked="0"/>
    </xf>
    <xf numFmtId="0" fontId="134" fillId="34" borderId="0" xfId="0" applyFont="1" applyFill="1" applyBorder="1" applyAlignment="1" applyProtection="1">
      <alignment vertical="center" wrapText="1"/>
      <protection locked="0"/>
    </xf>
    <xf numFmtId="0" fontId="14" fillId="34" borderId="11" xfId="0" applyFont="1" applyFill="1" applyBorder="1" applyAlignment="1" applyProtection="1">
      <alignment horizontal="center" vertical="center"/>
      <protection locked="0"/>
    </xf>
    <xf numFmtId="0" fontId="12" fillId="34" borderId="11" xfId="0" applyFont="1" applyFill="1" applyBorder="1" applyAlignment="1">
      <alignment vertical="center"/>
    </xf>
    <xf numFmtId="0" fontId="11" fillId="34" borderId="11" xfId="0" applyFont="1" applyFill="1" applyBorder="1" applyAlignment="1">
      <alignment vertical="center"/>
    </xf>
    <xf numFmtId="0" fontId="155" fillId="34" borderId="0" xfId="0" applyFont="1" applyFill="1" applyBorder="1" applyAlignment="1">
      <alignment vertical="center"/>
    </xf>
    <xf numFmtId="0" fontId="152" fillId="34" borderId="0" xfId="0" applyFont="1" applyFill="1" applyBorder="1" applyAlignment="1">
      <alignment vertical="center"/>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49" fontId="129" fillId="34" borderId="0" xfId="0" applyNumberFormat="1" applyFont="1" applyFill="1" applyBorder="1" applyAlignment="1">
      <alignment vertical="center"/>
    </xf>
    <xf numFmtId="49" fontId="139" fillId="34" borderId="0" xfId="0" applyNumberFormat="1" applyFont="1" applyFill="1" applyBorder="1" applyAlignment="1">
      <alignment vertical="center"/>
    </xf>
    <xf numFmtId="49" fontId="139" fillId="34" borderId="0" xfId="0" applyNumberFormat="1" applyFont="1" applyFill="1" applyBorder="1" applyAlignment="1">
      <alignment horizontal="left" vertical="center" wrapText="1"/>
    </xf>
    <xf numFmtId="49" fontId="139" fillId="34" borderId="0" xfId="0" applyNumberFormat="1" applyFont="1" applyFill="1" applyBorder="1" applyAlignment="1">
      <alignment vertical="center" wrapText="1"/>
    </xf>
    <xf numFmtId="49" fontId="139" fillId="34" borderId="0" xfId="0" applyNumberFormat="1" applyFont="1" applyFill="1" applyBorder="1" applyAlignment="1" applyProtection="1">
      <alignment horizontal="center" vertical="center"/>
      <protection locked="0"/>
    </xf>
    <xf numFmtId="49" fontId="139" fillId="34" borderId="0" xfId="0" applyNumberFormat="1" applyFont="1" applyFill="1" applyBorder="1" applyAlignment="1">
      <alignment vertical="top" wrapText="1"/>
    </xf>
    <xf numFmtId="49" fontId="154" fillId="34" borderId="0" xfId="0" applyNumberFormat="1" applyFont="1" applyFill="1" applyBorder="1" applyAlignment="1">
      <alignment horizontal="left" vertical="center"/>
    </xf>
    <xf numFmtId="49" fontId="134" fillId="34" borderId="0" xfId="0" applyNumberFormat="1" applyFont="1" applyFill="1" applyBorder="1" applyAlignment="1">
      <alignment horizontal="center" vertical="center"/>
    </xf>
    <xf numFmtId="49" fontId="134" fillId="34" borderId="0" xfId="0" applyNumberFormat="1" applyFont="1" applyFill="1" applyBorder="1" applyAlignment="1">
      <alignment vertical="center"/>
    </xf>
    <xf numFmtId="49" fontId="139" fillId="34" borderId="0" xfId="0" applyNumberFormat="1" applyFont="1" applyFill="1" applyBorder="1" applyAlignment="1">
      <alignment vertical="top"/>
    </xf>
    <xf numFmtId="49" fontId="139" fillId="34" borderId="0" xfId="0" applyNumberFormat="1" applyFont="1" applyFill="1" applyBorder="1" applyAlignment="1">
      <alignment horizontal="center" vertical="center"/>
    </xf>
    <xf numFmtId="49" fontId="139" fillId="34" borderId="0" xfId="0" applyNumberFormat="1" applyFont="1" applyFill="1" applyBorder="1" applyAlignment="1">
      <alignment horizontal="left" vertical="top" wrapText="1"/>
    </xf>
    <xf numFmtId="0" fontId="129" fillId="34" borderId="0" xfId="0" applyFont="1" applyFill="1" applyBorder="1" applyAlignment="1">
      <alignment horizontal="left" vertical="center" wrapText="1"/>
    </xf>
    <xf numFmtId="0" fontId="134" fillId="34" borderId="0" xfId="0" applyFont="1" applyFill="1" applyBorder="1" applyAlignment="1">
      <alignment horizontal="center" vertical="center"/>
    </xf>
    <xf numFmtId="0" fontId="146" fillId="34" borderId="0" xfId="0" applyFont="1" applyFill="1" applyBorder="1" applyAlignment="1">
      <alignment horizontal="center" vertical="center" shrinkToFit="1"/>
    </xf>
    <xf numFmtId="0" fontId="146" fillId="34" borderId="0" xfId="0" applyFont="1" applyFill="1" applyBorder="1" applyAlignment="1">
      <alignment horizontal="left" vertical="top" shrinkToFit="1"/>
    </xf>
    <xf numFmtId="0" fontId="134" fillId="34" borderId="0" xfId="0" applyNumberFormat="1" applyFont="1" applyFill="1" applyBorder="1" applyAlignment="1">
      <alignment vertical="center"/>
    </xf>
    <xf numFmtId="0" fontId="150" fillId="34" borderId="0" xfId="0" applyFont="1" applyFill="1" applyBorder="1" applyAlignment="1">
      <alignment vertical="center" wrapText="1"/>
    </xf>
    <xf numFmtId="0" fontId="150" fillId="34" borderId="0" xfId="0" applyFont="1" applyFill="1" applyBorder="1" applyAlignment="1">
      <alignment vertical="center"/>
    </xf>
    <xf numFmtId="0" fontId="146" fillId="34" borderId="0" xfId="0" applyFont="1" applyFill="1" applyBorder="1" applyAlignment="1">
      <alignment horizontal="left" vertical="top"/>
    </xf>
    <xf numFmtId="0" fontId="130" fillId="34" borderId="0" xfId="0" applyFont="1" applyFill="1" applyBorder="1" applyAlignment="1" applyProtection="1">
      <alignment horizontal="left" vertical="center"/>
      <protection locked="0"/>
    </xf>
    <xf numFmtId="0" fontId="146" fillId="34" borderId="0" xfId="0" applyFont="1" applyFill="1" applyBorder="1" applyAlignment="1" applyProtection="1">
      <alignment horizontal="left" vertical="center"/>
      <protection locked="0"/>
    </xf>
    <xf numFmtId="49" fontId="17" fillId="34" borderId="11" xfId="0" applyNumberFormat="1" applyFont="1" applyFill="1" applyBorder="1" applyAlignment="1">
      <alignment horizontal="center" vertical="center" wrapText="1"/>
    </xf>
    <xf numFmtId="49" fontId="17" fillId="34" borderId="11" xfId="0" applyNumberFormat="1" applyFont="1" applyFill="1" applyBorder="1" applyAlignment="1">
      <alignment vertical="center" wrapText="1"/>
    </xf>
    <xf numFmtId="49" fontId="139" fillId="34" borderId="0" xfId="0" applyNumberFormat="1" applyFont="1" applyFill="1" applyBorder="1" applyAlignment="1">
      <alignment horizontal="left" vertical="center"/>
    </xf>
    <xf numFmtId="49" fontId="139" fillId="34" borderId="0" xfId="0" applyNumberFormat="1" applyFont="1" applyFill="1" applyBorder="1" applyAlignment="1">
      <alignment horizontal="center" vertical="center" wrapText="1"/>
    </xf>
    <xf numFmtId="49" fontId="139" fillId="34" borderId="0" xfId="0" applyNumberFormat="1" applyFont="1" applyFill="1" applyBorder="1" applyAlignment="1">
      <alignment horizontal="left" vertical="top"/>
    </xf>
    <xf numFmtId="49" fontId="135" fillId="34" borderId="0" xfId="0" applyNumberFormat="1" applyFont="1" applyFill="1" applyBorder="1" applyAlignment="1">
      <alignment vertical="center"/>
    </xf>
    <xf numFmtId="49" fontId="139" fillId="34" borderId="0" xfId="0" applyNumberFormat="1" applyFont="1" applyFill="1" applyBorder="1" applyAlignment="1" applyProtection="1">
      <alignment horizontal="left" vertical="center"/>
      <protection locked="0"/>
    </xf>
    <xf numFmtId="49" fontId="139" fillId="34" borderId="0" xfId="0" applyNumberFormat="1" applyFont="1" applyFill="1" applyBorder="1" applyAlignment="1">
      <alignment horizontal="right" vertical="center" wrapText="1"/>
    </xf>
    <xf numFmtId="49" fontId="139" fillId="34" borderId="0" xfId="0" applyNumberFormat="1" applyFont="1" applyFill="1" applyBorder="1" applyAlignment="1">
      <alignment horizontal="right" vertical="center"/>
    </xf>
    <xf numFmtId="0" fontId="23" fillId="34" borderId="0" xfId="0" applyFont="1" applyFill="1" applyBorder="1" applyAlignment="1" applyProtection="1">
      <alignment horizontal="center" vertical="center" wrapText="1"/>
      <protection/>
    </xf>
    <xf numFmtId="0" fontId="132" fillId="34" borderId="0" xfId="0" applyFont="1" applyFill="1" applyBorder="1" applyAlignment="1">
      <alignment horizontal="center" vertical="center"/>
    </xf>
    <xf numFmtId="0" fontId="0" fillId="34" borderId="11" xfId="0" applyFont="1" applyFill="1" applyBorder="1" applyAlignment="1">
      <alignment vertical="center"/>
    </xf>
    <xf numFmtId="0" fontId="0" fillId="34" borderId="11" xfId="0" applyFont="1" applyFill="1" applyBorder="1" applyAlignment="1">
      <alignment vertical="center" wrapText="1"/>
    </xf>
    <xf numFmtId="0" fontId="134" fillId="34" borderId="0" xfId="0" applyFont="1" applyFill="1" applyBorder="1" applyAlignment="1" applyProtection="1">
      <alignment horizontal="left" vertical="center"/>
      <protection locked="0"/>
    </xf>
    <xf numFmtId="0" fontId="134" fillId="34" borderId="0" xfId="0" applyFont="1" applyFill="1" applyBorder="1" applyAlignment="1" applyProtection="1">
      <alignment horizontal="center" vertical="center"/>
      <protection locked="0"/>
    </xf>
    <xf numFmtId="0" fontId="134" fillId="34" borderId="14" xfId="0" applyFont="1" applyFill="1" applyBorder="1" applyAlignment="1">
      <alignment vertical="center"/>
    </xf>
    <xf numFmtId="0" fontId="156" fillId="34" borderId="0" xfId="0" applyFont="1" applyFill="1" applyBorder="1" applyAlignment="1">
      <alignment horizontal="left" vertical="center" wrapText="1"/>
    </xf>
    <xf numFmtId="0" fontId="157" fillId="34" borderId="0" xfId="0" applyFont="1" applyFill="1" applyBorder="1" applyAlignment="1">
      <alignment vertical="center" wrapText="1"/>
    </xf>
    <xf numFmtId="0" fontId="157" fillId="34" borderId="0" xfId="0" applyFont="1" applyFill="1" applyBorder="1" applyAlignment="1">
      <alignment horizontal="center" vertical="center" wrapText="1"/>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locked="0"/>
    </xf>
    <xf numFmtId="0" fontId="17" fillId="34" borderId="11" xfId="0" applyFont="1" applyFill="1" applyBorder="1" applyAlignment="1">
      <alignment vertical="center" wrapText="1"/>
    </xf>
    <xf numFmtId="0" fontId="25" fillId="34" borderId="11" xfId="0" applyFont="1" applyFill="1" applyBorder="1" applyAlignment="1">
      <alignment vertical="center"/>
    </xf>
    <xf numFmtId="49" fontId="17" fillId="34" borderId="11" xfId="0" applyNumberFormat="1" applyFont="1" applyFill="1" applyBorder="1" applyAlignment="1">
      <alignment vertical="top" wrapText="1"/>
    </xf>
    <xf numFmtId="0" fontId="3" fillId="34" borderId="11" xfId="0" applyFont="1" applyFill="1" applyBorder="1" applyAlignment="1">
      <alignment vertical="center"/>
    </xf>
    <xf numFmtId="0" fontId="134" fillId="34" borderId="0" xfId="0" applyFont="1" applyFill="1" applyBorder="1" applyAlignment="1">
      <alignment horizontal="left" vertical="center" wrapText="1"/>
    </xf>
    <xf numFmtId="0" fontId="132" fillId="34" borderId="0" xfId="0" applyFont="1" applyFill="1" applyBorder="1" applyAlignment="1">
      <alignment vertical="center" wrapText="1"/>
    </xf>
    <xf numFmtId="0" fontId="134" fillId="34" borderId="0" xfId="0" applyFont="1" applyFill="1" applyBorder="1" applyAlignment="1">
      <alignment horizontal="center" vertical="center" wrapText="1"/>
    </xf>
    <xf numFmtId="1" fontId="134" fillId="34" borderId="0" xfId="0" applyNumberFormat="1" applyFont="1" applyFill="1" applyBorder="1" applyAlignment="1" applyProtection="1">
      <alignment horizontal="center" vertical="center" wrapText="1"/>
      <protection/>
    </xf>
    <xf numFmtId="0" fontId="132" fillId="34" borderId="0" xfId="0" applyFont="1" applyFill="1" applyBorder="1" applyAlignment="1">
      <alignment horizontal="left" vertical="center"/>
    </xf>
    <xf numFmtId="0" fontId="132" fillId="34" borderId="0" xfId="0" applyFont="1" applyFill="1" applyBorder="1" applyAlignment="1">
      <alignment horizontal="left" vertical="center" wrapText="1"/>
    </xf>
    <xf numFmtId="0" fontId="132" fillId="34" borderId="0" xfId="0" applyFont="1" applyFill="1" applyBorder="1" applyAlignment="1">
      <alignment vertical="center" wrapText="1"/>
    </xf>
    <xf numFmtId="0" fontId="156" fillId="34" borderId="0" xfId="0" applyFont="1" applyFill="1" applyBorder="1" applyAlignment="1">
      <alignment horizontal="left" vertical="center"/>
    </xf>
    <xf numFmtId="0" fontId="130" fillId="34" borderId="0" xfId="0" applyFont="1" applyFill="1" applyBorder="1" applyAlignment="1">
      <alignment horizontal="left" vertical="top" wrapText="1"/>
    </xf>
    <xf numFmtId="0" fontId="132" fillId="34" borderId="0" xfId="0" applyFont="1" applyFill="1" applyBorder="1" applyAlignment="1">
      <alignment horizontal="left" vertical="top"/>
    </xf>
    <xf numFmtId="0" fontId="156" fillId="34" borderId="0" xfId="0" applyFont="1" applyFill="1" applyBorder="1" applyAlignment="1">
      <alignment horizontal="left" vertical="top"/>
    </xf>
    <xf numFmtId="0" fontId="132" fillId="34" borderId="0" xfId="0" applyFont="1" applyFill="1" applyBorder="1" applyAlignment="1" applyProtection="1">
      <alignment horizontal="left" vertical="top"/>
      <protection locked="0"/>
    </xf>
    <xf numFmtId="0" fontId="134" fillId="34" borderId="0" xfId="0" applyFont="1" applyFill="1" applyBorder="1" applyAlignment="1">
      <alignment horizontal="left" vertical="top"/>
    </xf>
    <xf numFmtId="0" fontId="132" fillId="34" borderId="0" xfId="0" applyFont="1" applyFill="1" applyBorder="1" applyAlignment="1">
      <alignment horizontal="right" vertical="center"/>
    </xf>
    <xf numFmtId="0" fontId="16" fillId="34" borderId="13" xfId="0" applyFont="1" applyFill="1" applyBorder="1" applyAlignment="1">
      <alignment horizontal="center" vertical="top"/>
    </xf>
    <xf numFmtId="0" fontId="132" fillId="34" borderId="0" xfId="0" applyFont="1" applyFill="1" applyBorder="1" applyAlignment="1">
      <alignment horizontal="left" vertical="center" wrapText="1"/>
    </xf>
    <xf numFmtId="0" fontId="133" fillId="34" borderId="0" xfId="0" applyFont="1" applyFill="1" applyBorder="1" applyAlignment="1">
      <alignment horizontal="center" vertical="center" wrapText="1"/>
    </xf>
    <xf numFmtId="0" fontId="134" fillId="34" borderId="0" xfId="0" applyFont="1" applyFill="1" applyBorder="1" applyAlignment="1">
      <alignment horizontal="left" vertical="center" wrapText="1"/>
    </xf>
    <xf numFmtId="0" fontId="16" fillId="34" borderId="16" xfId="0" applyFont="1" applyFill="1" applyBorder="1" applyAlignment="1" applyProtection="1">
      <alignment horizontal="center" vertical="top"/>
      <protection locked="0"/>
    </xf>
    <xf numFmtId="0" fontId="130" fillId="34" borderId="0" xfId="0" applyFont="1" applyFill="1" applyBorder="1" applyAlignment="1">
      <alignment horizontal="right" vertical="top" wrapText="1"/>
    </xf>
    <xf numFmtId="0" fontId="134" fillId="34" borderId="0" xfId="0" applyFont="1" applyFill="1" applyBorder="1" applyAlignment="1">
      <alignment horizontal="center" vertical="center" wrapText="1"/>
    </xf>
    <xf numFmtId="0" fontId="0" fillId="34" borderId="0" xfId="0" applyFont="1" applyFill="1" applyBorder="1" applyAlignment="1" applyProtection="1">
      <alignment horizontal="justify" vertical="center"/>
      <protection locked="0"/>
    </xf>
    <xf numFmtId="0" fontId="0" fillId="34" borderId="15" xfId="0" applyFont="1" applyFill="1" applyBorder="1" applyAlignment="1" applyProtection="1">
      <alignment horizontal="justify" vertical="center"/>
      <protection locked="0"/>
    </xf>
    <xf numFmtId="0" fontId="0" fillId="34" borderId="15" xfId="0" applyFont="1" applyFill="1" applyBorder="1" applyAlignment="1">
      <alignment vertical="center"/>
    </xf>
    <xf numFmtId="0" fontId="129" fillId="33" borderId="0" xfId="0" applyFont="1" applyFill="1" applyBorder="1" applyAlignment="1">
      <alignment vertical="center"/>
    </xf>
    <xf numFmtId="0" fontId="158" fillId="34" borderId="0" xfId="0" applyFont="1" applyFill="1" applyBorder="1" applyAlignment="1">
      <alignment vertical="center" wrapText="1"/>
    </xf>
    <xf numFmtId="0" fontId="158" fillId="34" borderId="0" xfId="0" applyFont="1" applyFill="1" applyBorder="1" applyAlignment="1">
      <alignment vertical="center"/>
    </xf>
    <xf numFmtId="0" fontId="134" fillId="34" borderId="11" xfId="0" applyFont="1" applyFill="1" applyBorder="1" applyAlignment="1">
      <alignment horizontal="left" vertical="center"/>
    </xf>
    <xf numFmtId="0" fontId="132" fillId="34" borderId="0" xfId="0" applyFont="1" applyFill="1" applyBorder="1" applyAlignment="1">
      <alignment horizontal="left" vertical="center" wrapText="1"/>
    </xf>
    <xf numFmtId="0" fontId="132" fillId="34" borderId="0" xfId="0" applyFont="1" applyFill="1" applyBorder="1" applyAlignment="1">
      <alignment horizontal="left" vertical="center"/>
    </xf>
    <xf numFmtId="0" fontId="132" fillId="34" borderId="0" xfId="0" applyFont="1" applyFill="1" applyBorder="1" applyAlignment="1">
      <alignment vertical="center" wrapText="1"/>
    </xf>
    <xf numFmtId="0" fontId="132" fillId="34" borderId="0" xfId="0" applyFont="1" applyFill="1" applyBorder="1" applyAlignment="1">
      <alignment horizontal="center" vertical="center" wrapText="1"/>
    </xf>
    <xf numFmtId="0" fontId="130" fillId="34" borderId="0" xfId="0" applyFont="1" applyFill="1" applyBorder="1" applyAlignment="1">
      <alignment horizontal="left" vertical="center" wrapText="1"/>
    </xf>
    <xf numFmtId="0" fontId="133" fillId="34" borderId="0" xfId="0" applyFont="1" applyFill="1" applyBorder="1" applyAlignment="1">
      <alignment horizontal="left" vertical="center" wrapText="1"/>
    </xf>
    <xf numFmtId="0" fontId="133" fillId="34" borderId="0" xfId="0" applyFont="1" applyFill="1" applyBorder="1" applyAlignment="1">
      <alignment horizontal="center" vertical="center" wrapText="1"/>
    </xf>
    <xf numFmtId="0" fontId="134" fillId="34" borderId="0" xfId="0" applyFont="1" applyFill="1" applyBorder="1" applyAlignment="1">
      <alignment horizontal="left" vertical="center" wrapText="1"/>
    </xf>
    <xf numFmtId="0" fontId="128" fillId="34" borderId="0" xfId="0" applyFont="1" applyFill="1" applyBorder="1" applyAlignment="1">
      <alignment horizontal="center" vertical="center"/>
    </xf>
    <xf numFmtId="0" fontId="128" fillId="34" borderId="0" xfId="0" applyFont="1" applyFill="1" applyBorder="1" applyAlignment="1">
      <alignment horizontal="center" vertical="center" wrapText="1"/>
    </xf>
    <xf numFmtId="1" fontId="134" fillId="34" borderId="0" xfId="0" applyNumberFormat="1" applyFont="1" applyFill="1" applyBorder="1" applyAlignment="1" applyProtection="1">
      <alignment horizontal="center" vertical="center" wrapText="1"/>
      <protection/>
    </xf>
    <xf numFmtId="0" fontId="134" fillId="34" borderId="0" xfId="0" applyFont="1" applyFill="1" applyBorder="1" applyAlignment="1">
      <alignment horizontal="center" vertical="center" wrapText="1"/>
    </xf>
    <xf numFmtId="0" fontId="129" fillId="34" borderId="0" xfId="0" applyFont="1" applyFill="1" applyBorder="1" applyAlignment="1">
      <alignment horizontal="center" vertical="center" wrapText="1"/>
    </xf>
    <xf numFmtId="0" fontId="130" fillId="34" borderId="0" xfId="0" applyFont="1" applyFill="1" applyBorder="1" applyAlignment="1">
      <alignment horizontal="left" vertical="center" wrapText="1"/>
    </xf>
    <xf numFmtId="0" fontId="129" fillId="34" borderId="0" xfId="0" applyFont="1" applyFill="1" applyBorder="1" applyAlignment="1">
      <alignment horizontal="center" vertical="center" wrapText="1"/>
    </xf>
    <xf numFmtId="0" fontId="132" fillId="34" borderId="0" xfId="0" applyFont="1" applyFill="1" applyBorder="1" applyAlignment="1">
      <alignment vertical="center" wrapText="1"/>
    </xf>
    <xf numFmtId="0" fontId="130" fillId="34" borderId="0" xfId="0" applyFont="1" applyFill="1" applyBorder="1" applyAlignment="1">
      <alignment horizontal="left" vertical="center"/>
    </xf>
    <xf numFmtId="0" fontId="152" fillId="34" borderId="0" xfId="0" applyFont="1" applyFill="1" applyBorder="1" applyAlignment="1">
      <alignment horizontal="center" vertical="center" wrapText="1"/>
    </xf>
    <xf numFmtId="0" fontId="135" fillId="0" borderId="0" xfId="0" applyFont="1" applyFill="1" applyBorder="1" applyAlignment="1">
      <alignment horizontal="left" vertical="center" wrapText="1"/>
    </xf>
    <xf numFmtId="0" fontId="135" fillId="0" borderId="0" xfId="0" applyFont="1" applyFill="1" applyBorder="1" applyAlignment="1">
      <alignment horizontal="left" vertical="top"/>
    </xf>
    <xf numFmtId="0" fontId="132" fillId="34" borderId="12" xfId="0" applyFont="1" applyFill="1" applyBorder="1" applyAlignment="1">
      <alignment vertical="center" wrapText="1"/>
    </xf>
    <xf numFmtId="49" fontId="139" fillId="34" borderId="0" xfId="0" applyNumberFormat="1" applyFont="1" applyFill="1" applyBorder="1" applyAlignment="1">
      <alignment horizontal="center" vertical="center" wrapText="1"/>
    </xf>
    <xf numFmtId="0" fontId="129" fillId="0" borderId="0" xfId="0" applyFont="1" applyFill="1" applyBorder="1" applyAlignment="1">
      <alignment horizontal="left" vertical="center" wrapText="1"/>
    </xf>
    <xf numFmtId="0" fontId="135" fillId="33" borderId="0" xfId="0" applyFont="1" applyFill="1" applyBorder="1" applyAlignment="1">
      <alignment vertical="center"/>
    </xf>
    <xf numFmtId="0" fontId="23"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locked="0"/>
    </xf>
    <xf numFmtId="0" fontId="3" fillId="34" borderId="0" xfId="0" applyFont="1" applyFill="1" applyBorder="1" applyAlignment="1" applyProtection="1">
      <alignment horizontal="center" vertical="center"/>
      <protection locked="0"/>
    </xf>
    <xf numFmtId="0" fontId="3" fillId="34" borderId="0" xfId="0" applyFont="1" applyFill="1" applyBorder="1" applyAlignment="1">
      <alignment horizontal="center" vertical="center"/>
    </xf>
    <xf numFmtId="2" fontId="0" fillId="34" borderId="0" xfId="0" applyNumberFormat="1" applyFont="1" applyFill="1" applyBorder="1" applyAlignment="1" applyProtection="1">
      <alignment horizontal="center" vertical="center" wrapText="1"/>
      <protection/>
    </xf>
    <xf numFmtId="2" fontId="0" fillId="34" borderId="0" xfId="0" applyNumberFormat="1" applyFont="1" applyFill="1" applyBorder="1" applyAlignment="1" applyProtection="1">
      <alignment vertical="center" wrapText="1"/>
      <protection/>
    </xf>
    <xf numFmtId="0" fontId="128" fillId="34" borderId="0" xfId="0" applyFont="1" applyFill="1" applyBorder="1" applyAlignment="1">
      <alignment horizontal="center" vertical="center"/>
    </xf>
    <xf numFmtId="0" fontId="132" fillId="34" borderId="0" xfId="0" applyFont="1" applyFill="1" applyBorder="1" applyAlignment="1">
      <alignment horizontal="left" vertical="center" wrapText="1"/>
    </xf>
    <xf numFmtId="0" fontId="130" fillId="34" borderId="0" xfId="0" applyFont="1" applyFill="1" applyBorder="1" applyAlignment="1">
      <alignment horizontal="left" vertical="center" wrapText="1"/>
    </xf>
    <xf numFmtId="0" fontId="134" fillId="34" borderId="0" xfId="0" applyFont="1" applyFill="1" applyBorder="1" applyAlignment="1">
      <alignment horizontal="left" vertical="center" wrapText="1"/>
    </xf>
    <xf numFmtId="0" fontId="130" fillId="34" borderId="0" xfId="0" applyFont="1" applyFill="1" applyBorder="1" applyAlignment="1">
      <alignment horizontal="left" vertical="center"/>
    </xf>
    <xf numFmtId="0" fontId="134" fillId="34" borderId="0" xfId="0" applyNumberFormat="1" applyFont="1" applyFill="1" applyBorder="1" applyAlignment="1">
      <alignment horizontal="left" vertical="center" wrapText="1"/>
    </xf>
    <xf numFmtId="0" fontId="135" fillId="34" borderId="0" xfId="0" applyFont="1" applyFill="1" applyBorder="1" applyAlignment="1">
      <alignment horizontal="left" vertical="center"/>
    </xf>
    <xf numFmtId="0" fontId="3" fillId="34" borderId="0" xfId="0" applyFont="1" applyFill="1" applyBorder="1" applyAlignment="1">
      <alignment vertical="center" wrapText="1"/>
    </xf>
    <xf numFmtId="0" fontId="0" fillId="0" borderId="0" xfId="0" applyFont="1" applyFill="1" applyBorder="1" applyAlignment="1">
      <alignment horizontal="center" vertical="center"/>
    </xf>
    <xf numFmtId="0" fontId="146" fillId="34" borderId="0" xfId="0" applyFont="1" applyFill="1" applyBorder="1" applyAlignment="1">
      <alignment horizontal="left" vertical="center"/>
    </xf>
    <xf numFmtId="0" fontId="139" fillId="34" borderId="0" xfId="0" applyFont="1" applyFill="1" applyBorder="1" applyAlignment="1">
      <alignment horizontal="left" vertical="center"/>
    </xf>
    <xf numFmtId="0" fontId="132" fillId="34" borderId="0" xfId="0" applyFont="1" applyFill="1" applyBorder="1" applyAlignment="1">
      <alignment horizontal="left" vertical="center"/>
    </xf>
    <xf numFmtId="0" fontId="132" fillId="34" borderId="0" xfId="0" applyFont="1" applyFill="1" applyBorder="1" applyAlignment="1">
      <alignment horizontal="left" vertical="center" wrapText="1"/>
    </xf>
    <xf numFmtId="49" fontId="139" fillId="34" borderId="0" xfId="0" applyNumberFormat="1" applyFont="1" applyFill="1" applyBorder="1" applyAlignment="1">
      <alignment horizontal="right" vertical="top" wrapText="1"/>
    </xf>
    <xf numFmtId="0" fontId="134" fillId="34" borderId="0" xfId="0" applyFont="1" applyFill="1" applyBorder="1" applyAlignment="1">
      <alignment horizontal="left" vertical="center"/>
    </xf>
    <xf numFmtId="0" fontId="139" fillId="34" borderId="0" xfId="0" applyFont="1" applyFill="1" applyBorder="1" applyAlignment="1">
      <alignment horizontal="left" vertical="center"/>
    </xf>
    <xf numFmtId="0" fontId="134" fillId="34" borderId="0" xfId="0" applyFont="1" applyFill="1" applyBorder="1" applyAlignment="1">
      <alignment horizontal="left" vertical="center"/>
    </xf>
    <xf numFmtId="0" fontId="132" fillId="34" borderId="0" xfId="0" applyFont="1" applyFill="1" applyBorder="1" applyAlignment="1">
      <alignment horizontal="center" vertical="center" wrapText="1"/>
    </xf>
    <xf numFmtId="0" fontId="134" fillId="34" borderId="0" xfId="0" applyFont="1" applyFill="1" applyBorder="1" applyAlignment="1">
      <alignment horizontal="left" vertical="center" wrapText="1"/>
    </xf>
    <xf numFmtId="0" fontId="132" fillId="34" borderId="0" xfId="0" applyFont="1" applyFill="1" applyBorder="1" applyAlignment="1">
      <alignment horizontal="left" vertical="center"/>
    </xf>
    <xf numFmtId="0" fontId="129" fillId="34" borderId="0" xfId="0" applyFont="1" applyFill="1" applyBorder="1" applyAlignment="1">
      <alignment horizontal="center" vertical="center" wrapText="1"/>
    </xf>
    <xf numFmtId="0" fontId="132" fillId="34" borderId="0" xfId="0" applyFont="1" applyFill="1" applyBorder="1" applyAlignment="1">
      <alignment horizontal="left" vertical="center" wrapText="1"/>
    </xf>
    <xf numFmtId="0" fontId="132" fillId="34" borderId="0" xfId="0" applyFont="1" applyFill="1" applyBorder="1" applyAlignment="1">
      <alignment vertical="center" wrapText="1"/>
    </xf>
    <xf numFmtId="0" fontId="134" fillId="34" borderId="0" xfId="0" applyFont="1" applyFill="1" applyBorder="1" applyAlignment="1">
      <alignment horizontal="center" vertical="center" wrapText="1"/>
    </xf>
    <xf numFmtId="0" fontId="130" fillId="34" borderId="0" xfId="0" applyFont="1" applyFill="1" applyBorder="1" applyAlignment="1">
      <alignment horizontal="left" vertical="center"/>
    </xf>
    <xf numFmtId="0" fontId="129" fillId="34" borderId="0" xfId="0" applyFont="1" applyFill="1" applyBorder="1" applyAlignment="1">
      <alignment horizontal="left" vertical="top"/>
    </xf>
    <xf numFmtId="0" fontId="132" fillId="34" borderId="0" xfId="0" applyFont="1" applyFill="1" applyBorder="1" applyAlignment="1">
      <alignment horizontal="left" vertical="center" wrapText="1"/>
    </xf>
    <xf numFmtId="0" fontId="132" fillId="34" borderId="0" xfId="0" applyFont="1" applyFill="1" applyBorder="1" applyAlignment="1">
      <alignment vertical="center" wrapText="1"/>
    </xf>
    <xf numFmtId="0" fontId="132" fillId="34" borderId="0" xfId="0" applyFont="1" applyFill="1" applyBorder="1" applyAlignment="1">
      <alignment horizontal="center" vertical="center" wrapText="1"/>
    </xf>
    <xf numFmtId="0" fontId="133" fillId="34" borderId="0" xfId="0" applyFont="1" applyFill="1" applyBorder="1" applyAlignment="1">
      <alignment horizontal="left" vertical="center" wrapText="1"/>
    </xf>
    <xf numFmtId="0" fontId="129" fillId="34" borderId="0" xfId="0" applyFont="1" applyFill="1" applyBorder="1" applyAlignment="1">
      <alignment horizontal="center" vertical="center" wrapText="1"/>
    </xf>
    <xf numFmtId="0" fontId="132" fillId="34" borderId="0" xfId="0" applyFont="1" applyFill="1" applyBorder="1" applyAlignment="1">
      <alignment horizontal="left" vertical="center" wrapText="1"/>
    </xf>
    <xf numFmtId="0" fontId="129" fillId="34" borderId="0" xfId="0" applyFont="1" applyFill="1" applyBorder="1" applyAlignment="1">
      <alignment horizontal="center" vertical="center" wrapText="1"/>
    </xf>
    <xf numFmtId="0" fontId="139" fillId="34" borderId="0" xfId="0" applyFont="1" applyFill="1" applyBorder="1" applyAlignment="1">
      <alignment horizontal="left" vertical="center"/>
    </xf>
    <xf numFmtId="0" fontId="146" fillId="34" borderId="0" xfId="0" applyFont="1" applyFill="1" applyBorder="1" applyAlignment="1">
      <alignment horizontal="left" vertical="center"/>
    </xf>
    <xf numFmtId="0" fontId="134" fillId="34" borderId="0" xfId="0" applyFont="1" applyFill="1" applyBorder="1" applyAlignment="1">
      <alignment horizontal="left" vertical="center"/>
    </xf>
    <xf numFmtId="0" fontId="139" fillId="34" borderId="0" xfId="0" applyFont="1" applyFill="1" applyBorder="1" applyAlignment="1">
      <alignment horizontal="left" vertical="center"/>
    </xf>
    <xf numFmtId="0" fontId="146" fillId="34" borderId="0" xfId="0" applyFont="1" applyFill="1" applyBorder="1" applyAlignment="1">
      <alignment horizontal="left" vertical="center"/>
    </xf>
    <xf numFmtId="0" fontId="134" fillId="34" borderId="0" xfId="0" applyFont="1" applyFill="1" applyBorder="1" applyAlignment="1">
      <alignment horizontal="center" vertical="center" wrapText="1"/>
    </xf>
    <xf numFmtId="0" fontId="129" fillId="34" borderId="0" xfId="0" applyFont="1" applyFill="1" applyBorder="1" applyAlignment="1">
      <alignment horizontal="center" vertical="center" wrapText="1"/>
    </xf>
    <xf numFmtId="2" fontId="146" fillId="34" borderId="0" xfId="0" applyNumberFormat="1" applyFont="1" applyFill="1" applyBorder="1" applyAlignment="1">
      <alignment horizontal="left" vertical="center"/>
    </xf>
    <xf numFmtId="2" fontId="146" fillId="34" borderId="0" xfId="0" applyNumberFormat="1" applyFont="1" applyFill="1" applyBorder="1" applyAlignment="1">
      <alignment vertical="center"/>
    </xf>
    <xf numFmtId="0" fontId="3" fillId="34" borderId="0" xfId="0" applyFont="1" applyFill="1" applyBorder="1" applyAlignment="1" applyProtection="1">
      <alignment horizontal="center" vertical="center" wrapText="1"/>
      <protection/>
    </xf>
    <xf numFmtId="1" fontId="146" fillId="34" borderId="0" xfId="0" applyNumberFormat="1" applyFont="1" applyFill="1" applyBorder="1" applyAlignment="1">
      <alignment vertical="center"/>
    </xf>
    <xf numFmtId="1" fontId="139" fillId="34" borderId="0" xfId="0" applyNumberFormat="1" applyFont="1" applyFill="1" applyBorder="1" applyAlignment="1">
      <alignment horizontal="left" vertical="center"/>
    </xf>
    <xf numFmtId="0" fontId="134" fillId="34" borderId="0" xfId="0" applyFont="1" applyFill="1" applyBorder="1" applyAlignment="1">
      <alignment horizontal="left" vertical="center"/>
    </xf>
    <xf numFmtId="0" fontId="139" fillId="34" borderId="0" xfId="0" applyFont="1" applyFill="1" applyBorder="1" applyAlignment="1">
      <alignment horizontal="left" vertical="center"/>
    </xf>
    <xf numFmtId="0" fontId="146" fillId="34" borderId="0" xfId="0" applyFont="1" applyFill="1" applyBorder="1" applyAlignment="1">
      <alignment horizontal="left" vertical="center"/>
    </xf>
    <xf numFmtId="0" fontId="133" fillId="34" borderId="0" xfId="0" applyFont="1" applyFill="1" applyBorder="1" applyAlignment="1">
      <alignment horizontal="left" vertical="center"/>
    </xf>
    <xf numFmtId="0" fontId="132" fillId="34" borderId="0" xfId="0" applyFont="1" applyFill="1" applyBorder="1" applyAlignment="1">
      <alignment horizontal="left" vertical="center"/>
    </xf>
    <xf numFmtId="0" fontId="129" fillId="34" borderId="0" xfId="0" applyFont="1" applyFill="1" applyBorder="1" applyAlignment="1">
      <alignment horizontal="center" vertical="center" wrapText="1"/>
    </xf>
    <xf numFmtId="0" fontId="122" fillId="34" borderId="0" xfId="0" applyFont="1" applyFill="1" applyBorder="1" applyAlignment="1">
      <alignment horizontal="left" vertical="center" wrapText="1"/>
    </xf>
    <xf numFmtId="0" fontId="159" fillId="34" borderId="0" xfId="0" applyFont="1" applyFill="1" applyBorder="1" applyAlignment="1">
      <alignment horizontal="center" vertical="center"/>
    </xf>
    <xf numFmtId="0" fontId="127" fillId="34" borderId="0" xfId="0" applyFont="1" applyFill="1" applyBorder="1" applyAlignment="1">
      <alignment horizontal="left"/>
    </xf>
    <xf numFmtId="0" fontId="123" fillId="34" borderId="0" xfId="0" applyFont="1" applyFill="1" applyBorder="1" applyAlignment="1">
      <alignment horizontal="left" vertical="center" wrapText="1"/>
    </xf>
    <xf numFmtId="0" fontId="7" fillId="35" borderId="0" xfId="0" applyFont="1" applyFill="1" applyBorder="1" applyAlignment="1">
      <alignment horizontal="left"/>
    </xf>
    <xf numFmtId="0" fontId="8" fillId="35" borderId="0" xfId="0" applyFont="1" applyFill="1" applyBorder="1" applyAlignment="1">
      <alignment horizontal="left" vertical="center"/>
    </xf>
    <xf numFmtId="0" fontId="127" fillId="34" borderId="0" xfId="0" applyFont="1" applyFill="1" applyBorder="1" applyAlignment="1">
      <alignment horizontal="left" vertical="center" wrapText="1"/>
    </xf>
    <xf numFmtId="0" fontId="122" fillId="34" borderId="0" xfId="0" applyFont="1" applyFill="1" applyBorder="1" applyAlignment="1">
      <alignment horizontal="left" vertical="top" wrapText="1"/>
    </xf>
    <xf numFmtId="0" fontId="122" fillId="34" borderId="0" xfId="0" applyNumberFormat="1" applyFont="1" applyFill="1" applyBorder="1" applyAlignment="1">
      <alignment horizontal="left" vertical="center" wrapText="1"/>
    </xf>
    <xf numFmtId="0" fontId="126" fillId="34" borderId="0" xfId="0" applyFont="1" applyFill="1" applyBorder="1" applyAlignment="1">
      <alignment horizontal="left" vertical="center" wrapText="1"/>
    </xf>
    <xf numFmtId="0" fontId="125" fillId="34" borderId="0" xfId="0" applyFont="1" applyFill="1" applyBorder="1" applyAlignment="1">
      <alignment horizontal="left" vertical="center" wrapText="1"/>
    </xf>
    <xf numFmtId="0" fontId="6" fillId="34" borderId="0" xfId="0" applyFont="1" applyFill="1" applyBorder="1" applyAlignment="1">
      <alignment horizontal="center"/>
    </xf>
    <xf numFmtId="0" fontId="160" fillId="35" borderId="0" xfId="0" applyFont="1" applyFill="1" applyBorder="1" applyAlignment="1">
      <alignment horizontal="center"/>
    </xf>
    <xf numFmtId="0" fontId="161" fillId="35" borderId="0" xfId="0" applyFont="1" applyFill="1" applyBorder="1" applyAlignment="1">
      <alignment horizontal="center" vertical="center" wrapText="1"/>
    </xf>
    <xf numFmtId="0" fontId="160" fillId="35" borderId="0" xfId="0" applyFont="1" applyFill="1" applyBorder="1" applyAlignment="1">
      <alignment horizontal="left"/>
    </xf>
    <xf numFmtId="0" fontId="125" fillId="34" borderId="10" xfId="0" applyFont="1" applyFill="1" applyBorder="1" applyAlignment="1">
      <alignment horizontal="left"/>
    </xf>
    <xf numFmtId="0" fontId="123" fillId="34" borderId="10" xfId="0" applyFont="1" applyFill="1" applyBorder="1" applyAlignment="1">
      <alignment horizontal="center"/>
    </xf>
    <xf numFmtId="0" fontId="123" fillId="34" borderId="0" xfId="0" applyFont="1" applyFill="1" applyBorder="1" applyAlignment="1">
      <alignment horizontal="center"/>
    </xf>
    <xf numFmtId="0" fontId="161" fillId="35" borderId="0" xfId="0" applyFont="1" applyFill="1" applyBorder="1" applyAlignment="1">
      <alignment horizontal="center" vertical="center"/>
    </xf>
    <xf numFmtId="0" fontId="125" fillId="34" borderId="0" xfId="0" applyFont="1" applyFill="1" applyBorder="1" applyAlignment="1">
      <alignment horizontal="left"/>
    </xf>
    <xf numFmtId="0" fontId="155" fillId="34" borderId="0" xfId="0" applyFont="1" applyFill="1" applyBorder="1" applyAlignment="1">
      <alignment horizontal="left" vertical="center" wrapText="1"/>
    </xf>
    <xf numFmtId="0" fontId="125" fillId="34" borderId="0" xfId="0" applyFont="1" applyFill="1" applyBorder="1" applyAlignment="1">
      <alignment horizontal="center" vertical="center" wrapText="1"/>
    </xf>
    <xf numFmtId="0" fontId="125" fillId="34" borderId="0" xfId="0" applyFont="1" applyFill="1" applyBorder="1" applyAlignment="1">
      <alignment horizontal="left" vertical="top" wrapText="1"/>
    </xf>
    <xf numFmtId="0" fontId="3" fillId="34" borderId="11" xfId="0" applyFont="1" applyFill="1" applyBorder="1" applyAlignment="1" applyProtection="1">
      <alignment horizontal="center" vertical="center" wrapText="1"/>
      <protection locked="0"/>
    </xf>
    <xf numFmtId="0" fontId="3" fillId="34" borderId="17"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134" fillId="34" borderId="20" xfId="0" applyFont="1" applyFill="1" applyBorder="1" applyAlignment="1">
      <alignment horizontal="center" vertical="center" wrapText="1"/>
    </xf>
    <xf numFmtId="0" fontId="134" fillId="34" borderId="16" xfId="0" applyFont="1" applyFill="1" applyBorder="1" applyAlignment="1">
      <alignment horizontal="center" vertical="center" wrapText="1"/>
    </xf>
    <xf numFmtId="0" fontId="134" fillId="34" borderId="21" xfId="0" applyFont="1" applyFill="1" applyBorder="1" applyAlignment="1">
      <alignment horizontal="center" vertical="center" wrapText="1"/>
    </xf>
    <xf numFmtId="0" fontId="3" fillId="34" borderId="22" xfId="0" applyFont="1" applyFill="1" applyBorder="1" applyAlignment="1" applyProtection="1">
      <alignment horizontal="center" vertical="center" wrapText="1"/>
      <protection locked="0"/>
    </xf>
    <xf numFmtId="0" fontId="146" fillId="34" borderId="0" xfId="0" applyFont="1" applyFill="1" applyBorder="1" applyAlignment="1">
      <alignment horizontal="left" vertical="top" wrapText="1"/>
    </xf>
    <xf numFmtId="0" fontId="146" fillId="34" borderId="17" xfId="0" applyFont="1" applyFill="1" applyBorder="1" applyAlignment="1">
      <alignment horizontal="center" vertical="center"/>
    </xf>
    <xf numFmtId="0" fontId="146" fillId="34" borderId="22" xfId="0" applyFont="1" applyFill="1" applyBorder="1" applyAlignment="1">
      <alignment horizontal="center" vertical="center"/>
    </xf>
    <xf numFmtId="0" fontId="154" fillId="34" borderId="0" xfId="0" applyFont="1" applyFill="1" applyBorder="1" applyAlignment="1">
      <alignment horizontal="left" vertical="center" wrapText="1"/>
    </xf>
    <xf numFmtId="0" fontId="146" fillId="34" borderId="0" xfId="0" applyFont="1" applyFill="1" applyBorder="1" applyAlignment="1">
      <alignment horizontal="left" vertical="center" wrapText="1"/>
    </xf>
    <xf numFmtId="0" fontId="0" fillId="34" borderId="11"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protection locked="0"/>
    </xf>
    <xf numFmtId="0" fontId="153" fillId="34" borderId="17" xfId="0" applyFont="1" applyFill="1" applyBorder="1" applyAlignment="1">
      <alignment horizontal="center" vertical="center" wrapText="1"/>
    </xf>
    <xf numFmtId="0" fontId="153" fillId="34" borderId="16" xfId="0" applyFont="1" applyFill="1" applyBorder="1" applyAlignment="1">
      <alignment horizontal="center" vertical="center" wrapText="1"/>
    </xf>
    <xf numFmtId="0" fontId="153" fillId="34" borderId="22" xfId="0" applyFont="1" applyFill="1" applyBorder="1" applyAlignment="1">
      <alignment horizontal="center" vertical="center" wrapText="1"/>
    </xf>
    <xf numFmtId="0" fontId="17" fillId="34" borderId="17" xfId="0" applyFont="1" applyFill="1" applyBorder="1" applyAlignment="1">
      <alignment horizontal="center" vertical="center"/>
    </xf>
    <xf numFmtId="0" fontId="17" fillId="34" borderId="22"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2" xfId="0" applyFont="1" applyFill="1" applyBorder="1" applyAlignment="1">
      <alignment horizontal="center" vertical="center"/>
    </xf>
    <xf numFmtId="0" fontId="16" fillId="34" borderId="17"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30" fillId="34" borderId="0"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22" xfId="0" applyFont="1" applyFill="1" applyBorder="1" applyAlignment="1">
      <alignment horizontal="center" vertical="center"/>
    </xf>
    <xf numFmtId="0" fontId="139" fillId="34" borderId="0" xfId="0" applyFont="1" applyFill="1" applyBorder="1" applyAlignment="1">
      <alignment horizontal="left" vertical="center"/>
    </xf>
    <xf numFmtId="0" fontId="139" fillId="34" borderId="12" xfId="0" applyFont="1" applyFill="1" applyBorder="1" applyAlignment="1">
      <alignment horizontal="left" vertical="center"/>
    </xf>
    <xf numFmtId="0" fontId="146" fillId="34" borderId="0" xfId="0" applyFont="1" applyFill="1" applyBorder="1" applyAlignment="1">
      <alignment horizontal="left" vertical="center"/>
    </xf>
    <xf numFmtId="0" fontId="134" fillId="34" borderId="11" xfId="0" applyFont="1" applyFill="1" applyBorder="1" applyAlignment="1">
      <alignment horizontal="center" vertical="center" wrapText="1"/>
    </xf>
    <xf numFmtId="0" fontId="3" fillId="34" borderId="16" xfId="0" applyFont="1" applyFill="1" applyBorder="1" applyAlignment="1" applyProtection="1">
      <alignment horizontal="center" vertical="center" wrapText="1"/>
      <protection locked="0"/>
    </xf>
    <xf numFmtId="0" fontId="23" fillId="34" borderId="17" xfId="0" applyFont="1" applyFill="1" applyBorder="1" applyAlignment="1">
      <alignment horizontal="center" vertical="center"/>
    </xf>
    <xf numFmtId="0" fontId="23" fillId="34" borderId="22"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128" fillId="34" borderId="0" xfId="0" applyFont="1" applyFill="1" applyBorder="1" applyAlignment="1">
      <alignment horizontal="center" vertical="center"/>
    </xf>
    <xf numFmtId="0" fontId="23" fillId="34" borderId="17" xfId="0" applyFont="1" applyFill="1" applyBorder="1" applyAlignment="1" applyProtection="1">
      <alignment horizontal="center" vertical="center"/>
      <protection locked="0"/>
    </xf>
    <xf numFmtId="0" fontId="23" fillId="34" borderId="16" xfId="0" applyFont="1" applyFill="1" applyBorder="1" applyAlignment="1" applyProtection="1">
      <alignment horizontal="center" vertical="center"/>
      <protection locked="0"/>
    </xf>
    <xf numFmtId="0" fontId="23" fillId="34" borderId="22" xfId="0" applyFont="1" applyFill="1" applyBorder="1" applyAlignment="1" applyProtection="1">
      <alignment horizontal="center" vertical="center"/>
      <protection locked="0"/>
    </xf>
    <xf numFmtId="0" fontId="16" fillId="34" borderId="11" xfId="0" applyFont="1" applyFill="1" applyBorder="1" applyAlignment="1" applyProtection="1">
      <alignment horizontal="center" vertical="center" wrapText="1"/>
      <protection locked="0"/>
    </xf>
    <xf numFmtId="0" fontId="23" fillId="34" borderId="17" xfId="0" applyFont="1" applyFill="1" applyBorder="1" applyAlignment="1" applyProtection="1">
      <alignment horizontal="center" vertical="center" wrapText="1"/>
      <protection locked="0"/>
    </xf>
    <xf numFmtId="0" fontId="23" fillId="34" borderId="16"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134" fillId="34" borderId="0" xfId="0" applyFont="1" applyFill="1" applyBorder="1" applyAlignment="1">
      <alignment horizontal="left" vertical="center" wrapText="1"/>
    </xf>
    <xf numFmtId="0" fontId="3" fillId="34" borderId="16" xfId="0" applyFont="1" applyFill="1" applyBorder="1" applyAlignment="1">
      <alignment horizontal="center" vertical="center"/>
    </xf>
    <xf numFmtId="0" fontId="23" fillId="34" borderId="17" xfId="0" applyFont="1" applyFill="1" applyBorder="1" applyAlignment="1" applyProtection="1">
      <alignment horizontal="center" vertical="center"/>
      <protection/>
    </xf>
    <xf numFmtId="0" fontId="23" fillId="34" borderId="16"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134" fillId="34" borderId="11" xfId="0" applyFont="1" applyFill="1" applyBorder="1" applyAlignment="1">
      <alignment horizontal="center" vertical="center" textRotation="90" wrapText="1"/>
    </xf>
    <xf numFmtId="0" fontId="129" fillId="34" borderId="17" xfId="0" applyFont="1" applyFill="1" applyBorder="1" applyAlignment="1">
      <alignment horizontal="center" vertical="center"/>
    </xf>
    <xf numFmtId="0" fontId="129"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xf>
    <xf numFmtId="0" fontId="150" fillId="33" borderId="0" xfId="0" applyFont="1" applyFill="1" applyBorder="1" applyAlignment="1">
      <alignment horizontal="center" vertical="center" wrapText="1"/>
    </xf>
    <xf numFmtId="0" fontId="3" fillId="34" borderId="17" xfId="0" applyFont="1" applyFill="1" applyBorder="1" applyAlignment="1" applyProtection="1">
      <alignment horizontal="center" vertical="center"/>
      <protection locked="0"/>
    </xf>
    <xf numFmtId="0" fontId="3" fillId="34" borderId="16" xfId="0" applyFont="1" applyFill="1" applyBorder="1" applyAlignment="1" applyProtection="1">
      <alignment horizontal="center" vertical="center"/>
      <protection locked="0"/>
    </xf>
    <xf numFmtId="0" fontId="3" fillId="34" borderId="22" xfId="0" applyFont="1" applyFill="1" applyBorder="1" applyAlignment="1" applyProtection="1">
      <alignment horizontal="center" vertical="center"/>
      <protection locked="0"/>
    </xf>
    <xf numFmtId="0" fontId="132" fillId="34" borderId="0" xfId="0" applyNumberFormat="1" applyFont="1" applyFill="1" applyBorder="1" applyAlignment="1">
      <alignment horizontal="left" vertical="center" wrapText="1"/>
    </xf>
    <xf numFmtId="0" fontId="132" fillId="34" borderId="0" xfId="0" applyFont="1" applyFill="1" applyBorder="1" applyAlignment="1">
      <alignment horizontal="left" vertical="center"/>
    </xf>
    <xf numFmtId="0" fontId="133" fillId="34" borderId="11" xfId="0" applyFont="1" applyFill="1" applyBorder="1" applyAlignment="1">
      <alignment horizontal="center" vertical="center" wrapText="1"/>
    </xf>
    <xf numFmtId="0" fontId="129" fillId="34" borderId="0" xfId="0" applyFont="1" applyFill="1" applyBorder="1" applyAlignment="1">
      <alignment horizontal="center" vertical="center" wrapText="1"/>
    </xf>
    <xf numFmtId="0" fontId="23" fillId="34" borderId="17" xfId="0" applyFont="1" applyFill="1" applyBorder="1" applyAlignment="1">
      <alignment horizontal="center" vertical="center" wrapText="1"/>
    </xf>
    <xf numFmtId="0" fontId="23" fillId="34" borderId="22" xfId="0" applyFont="1" applyFill="1" applyBorder="1" applyAlignment="1">
      <alignment horizontal="center" vertical="center" wrapText="1"/>
    </xf>
    <xf numFmtId="0" fontId="132" fillId="34" borderId="0" xfId="0" applyFont="1" applyFill="1" applyBorder="1" applyAlignment="1">
      <alignment horizontal="left" vertical="center" wrapText="1"/>
    </xf>
    <xf numFmtId="0" fontId="23" fillId="34" borderId="23" xfId="0" applyFont="1" applyFill="1" applyBorder="1" applyAlignment="1" applyProtection="1">
      <alignment horizontal="center" vertical="center" wrapText="1"/>
      <protection locked="0"/>
    </xf>
    <xf numFmtId="0" fontId="23" fillId="34" borderId="24" xfId="0" applyFont="1" applyFill="1" applyBorder="1" applyAlignment="1" applyProtection="1">
      <alignment horizontal="center" vertical="center" wrapText="1"/>
      <protection locked="0"/>
    </xf>
    <xf numFmtId="0" fontId="23" fillId="34" borderId="25" xfId="0" applyFont="1" applyFill="1" applyBorder="1" applyAlignment="1" applyProtection="1">
      <alignment horizontal="center" vertical="center" wrapText="1"/>
      <protection locked="0"/>
    </xf>
    <xf numFmtId="0" fontId="137" fillId="34" borderId="0" xfId="0" applyFont="1" applyFill="1" applyBorder="1" applyAlignment="1">
      <alignment horizontal="left" vertical="center" wrapText="1"/>
    </xf>
    <xf numFmtId="0" fontId="132" fillId="34" borderId="0" xfId="0" applyFont="1" applyFill="1" applyBorder="1" applyAlignment="1">
      <alignment vertical="center" wrapText="1"/>
    </xf>
    <xf numFmtId="0" fontId="132" fillId="34" borderId="0" xfId="0" applyFont="1" applyFill="1" applyBorder="1" applyAlignment="1">
      <alignment horizontal="center" vertical="center" wrapText="1"/>
    </xf>
    <xf numFmtId="0" fontId="133" fillId="34" borderId="0" xfId="0" applyFont="1" applyFill="1" applyBorder="1" applyAlignment="1">
      <alignment horizontal="left" vertical="center" wrapText="1"/>
    </xf>
    <xf numFmtId="49" fontId="139" fillId="34" borderId="0" xfId="0" applyNumberFormat="1" applyFont="1" applyFill="1" applyBorder="1" applyAlignment="1">
      <alignment horizontal="right" vertical="center" wrapText="1"/>
    </xf>
    <xf numFmtId="2" fontId="17" fillId="34" borderId="17" xfId="0" applyNumberFormat="1" applyFont="1" applyFill="1" applyBorder="1" applyAlignment="1">
      <alignment horizontal="center" vertical="center"/>
    </xf>
    <xf numFmtId="2" fontId="17" fillId="34" borderId="22" xfId="0" applyNumberFormat="1" applyFont="1" applyFill="1" applyBorder="1" applyAlignment="1">
      <alignment horizontal="center" vertical="center"/>
    </xf>
    <xf numFmtId="49" fontId="139" fillId="34" borderId="0" xfId="0" applyNumberFormat="1" applyFont="1" applyFill="1" applyBorder="1" applyAlignment="1">
      <alignment horizontal="right" vertical="top" wrapText="1"/>
    </xf>
    <xf numFmtId="49" fontId="139" fillId="34" borderId="0" xfId="0" applyNumberFormat="1" applyFont="1" applyFill="1" applyBorder="1" applyAlignment="1">
      <alignment horizontal="left" vertical="top"/>
    </xf>
    <xf numFmtId="49" fontId="17" fillId="34" borderId="17" xfId="0" applyNumberFormat="1" applyFont="1" applyFill="1" applyBorder="1" applyAlignment="1">
      <alignment horizontal="center" vertical="center" wrapText="1"/>
    </xf>
    <xf numFmtId="49" fontId="17" fillId="34" borderId="22" xfId="0" applyNumberFormat="1" applyFont="1" applyFill="1" applyBorder="1" applyAlignment="1">
      <alignment horizontal="center" vertical="center" wrapText="1"/>
    </xf>
    <xf numFmtId="2" fontId="17" fillId="34" borderId="17" xfId="0" applyNumberFormat="1" applyFont="1" applyFill="1" applyBorder="1" applyAlignment="1">
      <alignment horizontal="center" vertical="center" wrapText="1"/>
    </xf>
    <xf numFmtId="2" fontId="17" fillId="34" borderId="22" xfId="0" applyNumberFormat="1" applyFont="1" applyFill="1" applyBorder="1" applyAlignment="1">
      <alignment horizontal="center" vertical="center" wrapText="1"/>
    </xf>
    <xf numFmtId="0" fontId="14" fillId="34" borderId="17" xfId="0" applyFont="1" applyFill="1" applyBorder="1" applyAlignment="1" applyProtection="1">
      <alignment horizontal="center" vertical="center"/>
      <protection locked="0"/>
    </xf>
    <xf numFmtId="0" fontId="14" fillId="34" borderId="16" xfId="0" applyFont="1" applyFill="1" applyBorder="1" applyAlignment="1" applyProtection="1">
      <alignment horizontal="center" vertical="center"/>
      <protection locked="0"/>
    </xf>
    <xf numFmtId="0" fontId="14" fillId="34" borderId="22" xfId="0" applyFont="1" applyFill="1" applyBorder="1" applyAlignment="1" applyProtection="1">
      <alignment horizontal="center" vertical="center"/>
      <protection locked="0"/>
    </xf>
    <xf numFmtId="0" fontId="141" fillId="34" borderId="0" xfId="0" applyFont="1" applyFill="1" applyBorder="1" applyAlignment="1">
      <alignment horizontal="left" vertical="center" wrapText="1"/>
    </xf>
    <xf numFmtId="49" fontId="128" fillId="34" borderId="0" xfId="0" applyNumberFormat="1" applyFont="1" applyFill="1" applyBorder="1" applyAlignment="1">
      <alignment horizontal="center" vertical="center" wrapText="1"/>
    </xf>
    <xf numFmtId="0" fontId="133" fillId="34" borderId="0" xfId="0" applyFont="1" applyFill="1" applyBorder="1" applyAlignment="1">
      <alignment horizontal="center" vertical="center"/>
    </xf>
    <xf numFmtId="0" fontId="139" fillId="34" borderId="11" xfId="0" applyFont="1" applyFill="1" applyBorder="1" applyAlignment="1">
      <alignment horizontal="center" vertical="center" wrapText="1"/>
    </xf>
    <xf numFmtId="1" fontId="162" fillId="34" borderId="15" xfId="0" applyNumberFormat="1" applyFont="1" applyFill="1" applyBorder="1" applyAlignment="1" applyProtection="1">
      <alignment horizontal="center" vertical="center" wrapText="1"/>
      <protection/>
    </xf>
    <xf numFmtId="1" fontId="162" fillId="34" borderId="26" xfId="0" applyNumberFormat="1" applyFont="1" applyFill="1" applyBorder="1" applyAlignment="1" applyProtection="1">
      <alignment horizontal="center" vertical="center" wrapText="1"/>
      <protection/>
    </xf>
    <xf numFmtId="1" fontId="162" fillId="34" borderId="27" xfId="0" applyNumberFormat="1" applyFont="1" applyFill="1" applyBorder="1" applyAlignment="1" applyProtection="1">
      <alignment horizontal="center" vertical="center" wrapText="1"/>
      <protection/>
    </xf>
    <xf numFmtId="1" fontId="162" fillId="34" borderId="28" xfId="0" applyNumberFormat="1" applyFont="1" applyFill="1" applyBorder="1" applyAlignment="1" applyProtection="1">
      <alignment horizontal="center" vertical="center" wrapText="1"/>
      <protection/>
    </xf>
    <xf numFmtId="0" fontId="133" fillId="34" borderId="29" xfId="0" applyFont="1" applyFill="1" applyBorder="1" applyAlignment="1">
      <alignment horizontal="center" vertical="center" wrapText="1"/>
    </xf>
    <xf numFmtId="0" fontId="133" fillId="34" borderId="13" xfId="0" applyFont="1" applyFill="1" applyBorder="1" applyAlignment="1">
      <alignment horizontal="center" vertical="center" wrapText="1"/>
    </xf>
    <xf numFmtId="0" fontId="133" fillId="34" borderId="30" xfId="0" applyFont="1" applyFill="1" applyBorder="1" applyAlignment="1">
      <alignment horizontal="center" vertical="center" wrapText="1"/>
    </xf>
    <xf numFmtId="0" fontId="133" fillId="34" borderId="14" xfId="0" applyFont="1" applyFill="1" applyBorder="1" applyAlignment="1">
      <alignment horizontal="center" vertical="center" wrapText="1"/>
    </xf>
    <xf numFmtId="0" fontId="133" fillId="34" borderId="0" xfId="0" applyFont="1" applyFill="1" applyBorder="1" applyAlignment="1">
      <alignment horizontal="center" vertical="center" wrapText="1"/>
    </xf>
    <xf numFmtId="0" fontId="133" fillId="34" borderId="12" xfId="0" applyFont="1" applyFill="1" applyBorder="1" applyAlignment="1">
      <alignment horizontal="center" vertical="center" wrapText="1"/>
    </xf>
    <xf numFmtId="0" fontId="133" fillId="34" borderId="31" xfId="0" applyFont="1" applyFill="1" applyBorder="1" applyAlignment="1">
      <alignment horizontal="center" vertical="center" wrapText="1"/>
    </xf>
    <xf numFmtId="0" fontId="133" fillId="34" borderId="32" xfId="0" applyFont="1" applyFill="1" applyBorder="1" applyAlignment="1">
      <alignment horizontal="center" vertical="center" wrapText="1"/>
    </xf>
    <xf numFmtId="0" fontId="13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32" fillId="34" borderId="11" xfId="0" applyFont="1" applyFill="1" applyBorder="1" applyAlignment="1">
      <alignment horizontal="center" vertical="center" wrapText="1"/>
    </xf>
    <xf numFmtId="0" fontId="17" fillId="34" borderId="16" xfId="0" applyFont="1" applyFill="1" applyBorder="1" applyAlignment="1">
      <alignment horizontal="center" vertical="center"/>
    </xf>
    <xf numFmtId="2" fontId="23" fillId="34" borderId="11" xfId="0" applyNumberFormat="1" applyFont="1" applyFill="1" applyBorder="1" applyAlignment="1">
      <alignment horizontal="center" vertical="center" wrapText="1"/>
    </xf>
    <xf numFmtId="0" fontId="134" fillId="34" borderId="0" xfId="0" applyFont="1" applyFill="1" applyBorder="1" applyAlignment="1">
      <alignment horizontal="center" vertical="center" wrapText="1"/>
    </xf>
    <xf numFmtId="0" fontId="153" fillId="34" borderId="11" xfId="0" applyFont="1" applyFill="1" applyBorder="1" applyAlignment="1">
      <alignment horizontal="center" vertical="center" wrapText="1"/>
    </xf>
    <xf numFmtId="0" fontId="134" fillId="34" borderId="17" xfId="0" applyFont="1" applyFill="1" applyBorder="1" applyAlignment="1">
      <alignment horizontal="center" vertical="center" wrapText="1"/>
    </xf>
    <xf numFmtId="0" fontId="134" fillId="34" borderId="22" xfId="0" applyFont="1" applyFill="1" applyBorder="1" applyAlignment="1">
      <alignment horizontal="center" vertical="center" wrapText="1"/>
    </xf>
    <xf numFmtId="0" fontId="162" fillId="34" borderId="15" xfId="0" applyFont="1" applyFill="1" applyBorder="1" applyAlignment="1" applyProtection="1">
      <alignment horizontal="center" vertical="center" wrapText="1"/>
      <protection/>
    </xf>
    <xf numFmtId="3" fontId="3" fillId="34" borderId="11" xfId="0" applyNumberFormat="1" applyFont="1" applyFill="1" applyBorder="1" applyAlignment="1" applyProtection="1">
      <alignment horizontal="center" vertical="center" wrapText="1"/>
      <protection/>
    </xf>
    <xf numFmtId="0" fontId="3" fillId="34" borderId="1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134" fillId="34" borderId="29" xfId="0" applyFont="1" applyFill="1" applyBorder="1" applyAlignment="1">
      <alignment horizontal="center" vertical="center" wrapText="1"/>
    </xf>
    <xf numFmtId="0" fontId="134" fillId="34" borderId="13" xfId="0" applyFont="1" applyFill="1" applyBorder="1" applyAlignment="1">
      <alignment horizontal="center" vertical="center" wrapText="1"/>
    </xf>
    <xf numFmtId="0" fontId="134" fillId="34" borderId="30" xfId="0" applyFont="1" applyFill="1" applyBorder="1" applyAlignment="1">
      <alignment horizontal="center" vertical="center" wrapText="1"/>
    </xf>
    <xf numFmtId="0" fontId="134" fillId="34" borderId="31" xfId="0" applyFont="1" applyFill="1" applyBorder="1" applyAlignment="1">
      <alignment horizontal="center" vertical="center" wrapText="1"/>
    </xf>
    <xf numFmtId="0" fontId="134" fillId="34" borderId="32" xfId="0" applyFont="1" applyFill="1" applyBorder="1" applyAlignment="1">
      <alignment horizontal="center" vertical="center" wrapText="1"/>
    </xf>
    <xf numFmtId="0" fontId="134" fillId="34" borderId="33" xfId="0" applyFont="1" applyFill="1" applyBorder="1" applyAlignment="1">
      <alignment horizontal="center" vertical="center" wrapText="1"/>
    </xf>
    <xf numFmtId="0" fontId="134" fillId="34" borderId="14" xfId="0" applyFont="1" applyFill="1" applyBorder="1" applyAlignment="1">
      <alignment horizontal="center" vertical="center" wrapText="1"/>
    </xf>
    <xf numFmtId="0" fontId="134" fillId="34" borderId="12" xfId="0" applyFont="1" applyFill="1" applyBorder="1" applyAlignment="1">
      <alignment horizontal="center" vertical="center" wrapText="1"/>
    </xf>
    <xf numFmtId="0" fontId="21" fillId="34" borderId="17" xfId="0" applyFont="1" applyFill="1" applyBorder="1" applyAlignment="1">
      <alignment horizontal="center" vertical="center"/>
    </xf>
    <xf numFmtId="0" fontId="21" fillId="34" borderId="16" xfId="0" applyFont="1" applyFill="1" applyBorder="1" applyAlignment="1">
      <alignment horizontal="center" vertical="center"/>
    </xf>
    <xf numFmtId="0" fontId="21" fillId="34" borderId="22" xfId="0" applyFont="1" applyFill="1" applyBorder="1" applyAlignment="1">
      <alignment horizontal="center" vertical="center"/>
    </xf>
    <xf numFmtId="0" fontId="3" fillId="34" borderId="29" xfId="0" applyFont="1" applyFill="1" applyBorder="1" applyAlignment="1" applyProtection="1">
      <alignment horizontal="center" vertical="center" wrapText="1"/>
      <protection locked="0"/>
    </xf>
    <xf numFmtId="0" fontId="3" fillId="34" borderId="30" xfId="0" applyFont="1" applyFill="1" applyBorder="1" applyAlignment="1" applyProtection="1">
      <alignment horizontal="center" vertical="center" wrapText="1"/>
      <protection locked="0"/>
    </xf>
    <xf numFmtId="0" fontId="3" fillId="34" borderId="31" xfId="0" applyFont="1" applyFill="1" applyBorder="1" applyAlignment="1" applyProtection="1">
      <alignment horizontal="center" vertical="center" wrapText="1"/>
      <protection locked="0"/>
    </xf>
    <xf numFmtId="0" fontId="3" fillId="34" borderId="33" xfId="0" applyFont="1" applyFill="1" applyBorder="1" applyAlignment="1" applyProtection="1">
      <alignment horizontal="center" vertical="center" wrapText="1"/>
      <protection locked="0"/>
    </xf>
    <xf numFmtId="0" fontId="130" fillId="34" borderId="0" xfId="0" applyFont="1" applyFill="1" applyBorder="1" applyAlignment="1" applyProtection="1">
      <alignment horizontal="left" vertical="center" wrapText="1"/>
      <protection locked="0"/>
    </xf>
    <xf numFmtId="0" fontId="163" fillId="34" borderId="29" xfId="0" applyFont="1" applyFill="1" applyBorder="1" applyAlignment="1">
      <alignment horizontal="center" vertical="center" wrapText="1"/>
    </xf>
    <xf numFmtId="0" fontId="163" fillId="34" borderId="14" xfId="0" applyFont="1" applyFill="1" applyBorder="1" applyAlignment="1">
      <alignment horizontal="center" vertical="center" wrapText="1"/>
    </xf>
    <xf numFmtId="0" fontId="163" fillId="34" borderId="31" xfId="0" applyFont="1" applyFill="1" applyBorder="1" applyAlignment="1">
      <alignment horizontal="center" vertical="center" wrapText="1"/>
    </xf>
    <xf numFmtId="0" fontId="31" fillId="34" borderId="13" xfId="0" applyFont="1" applyFill="1" applyBorder="1" applyAlignment="1" applyProtection="1">
      <alignment horizontal="center" vertical="center" wrapText="1"/>
      <protection locked="0"/>
    </xf>
    <xf numFmtId="0" fontId="31" fillId="34" borderId="30" xfId="0" applyFont="1" applyFill="1" applyBorder="1" applyAlignment="1" applyProtection="1">
      <alignment horizontal="center" vertical="center" wrapText="1"/>
      <protection locked="0"/>
    </xf>
    <xf numFmtId="0" fontId="31" fillId="34" borderId="0" xfId="0" applyFont="1" applyFill="1" applyBorder="1" applyAlignment="1" applyProtection="1">
      <alignment horizontal="center" vertical="center" wrapText="1"/>
      <protection locked="0"/>
    </xf>
    <xf numFmtId="0" fontId="31" fillId="34" borderId="12" xfId="0" applyFont="1" applyFill="1" applyBorder="1" applyAlignment="1" applyProtection="1">
      <alignment horizontal="center" vertical="center" wrapText="1"/>
      <protection locked="0"/>
    </xf>
    <xf numFmtId="0" fontId="31" fillId="34" borderId="32" xfId="0" applyFont="1" applyFill="1" applyBorder="1" applyAlignment="1" applyProtection="1">
      <alignment horizontal="center" vertical="center" wrapText="1"/>
      <protection locked="0"/>
    </xf>
    <xf numFmtId="0" fontId="31" fillId="34" borderId="33" xfId="0" applyFont="1" applyFill="1" applyBorder="1" applyAlignment="1" applyProtection="1">
      <alignment horizontal="center" vertical="center" wrapText="1"/>
      <protection locked="0"/>
    </xf>
    <xf numFmtId="0" fontId="134" fillId="34" borderId="11"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130" fillId="34" borderId="0" xfId="0" applyFont="1" applyFill="1" applyAlignment="1">
      <alignment horizontal="left" vertical="center" wrapText="1"/>
    </xf>
    <xf numFmtId="2" fontId="0" fillId="34" borderId="17"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horizontal="center" vertical="center" wrapText="1"/>
      <protection/>
    </xf>
    <xf numFmtId="0" fontId="130" fillId="34" borderId="0" xfId="0" applyFont="1" applyFill="1" applyBorder="1" applyAlignment="1">
      <alignment horizontal="left" vertical="center"/>
    </xf>
    <xf numFmtId="0" fontId="130" fillId="34" borderId="0" xfId="0" applyFont="1" applyFill="1" applyBorder="1" applyAlignment="1">
      <alignment horizontal="center" vertical="center"/>
    </xf>
    <xf numFmtId="0" fontId="152" fillId="34" borderId="0" xfId="0" applyFont="1" applyFill="1" applyBorder="1" applyAlignment="1">
      <alignment horizontal="center" vertical="center" wrapText="1"/>
    </xf>
    <xf numFmtId="0" fontId="128" fillId="34" borderId="0" xfId="0" applyFont="1" applyFill="1" applyBorder="1" applyAlignment="1">
      <alignment horizontal="center" vertical="center" wrapText="1"/>
    </xf>
    <xf numFmtId="0" fontId="164" fillId="34" borderId="29" xfId="0" applyFont="1" applyFill="1" applyBorder="1" applyAlignment="1">
      <alignment horizontal="center" vertical="center" wrapText="1"/>
    </xf>
    <xf numFmtId="0" fontId="164" fillId="34" borderId="13" xfId="0" applyFont="1" applyFill="1" applyBorder="1" applyAlignment="1">
      <alignment horizontal="center" vertical="center" wrapText="1"/>
    </xf>
    <xf numFmtId="0" fontId="164" fillId="34" borderId="30" xfId="0" applyFont="1" applyFill="1" applyBorder="1" applyAlignment="1">
      <alignment horizontal="center" vertical="center" wrapText="1"/>
    </xf>
    <xf numFmtId="0" fontId="164" fillId="34" borderId="14" xfId="0" applyFont="1" applyFill="1" applyBorder="1" applyAlignment="1">
      <alignment horizontal="center" vertical="center" wrapText="1"/>
    </xf>
    <xf numFmtId="0" fontId="164" fillId="34" borderId="0" xfId="0" applyFont="1" applyFill="1" applyBorder="1" applyAlignment="1">
      <alignment horizontal="center" vertical="center" wrapText="1"/>
    </xf>
    <xf numFmtId="0" fontId="164" fillId="34" borderId="12" xfId="0" applyFont="1" applyFill="1" applyBorder="1" applyAlignment="1">
      <alignment horizontal="center" vertical="center" wrapText="1"/>
    </xf>
    <xf numFmtId="0" fontId="164" fillId="34" borderId="31" xfId="0" applyFont="1" applyFill="1" applyBorder="1" applyAlignment="1">
      <alignment horizontal="center" vertical="center" wrapText="1"/>
    </xf>
    <xf numFmtId="0" fontId="164" fillId="34" borderId="32" xfId="0" applyFont="1" applyFill="1" applyBorder="1" applyAlignment="1">
      <alignment horizontal="center" vertical="center" wrapText="1"/>
    </xf>
    <xf numFmtId="0" fontId="164" fillId="34" borderId="33" xfId="0" applyFont="1" applyFill="1" applyBorder="1" applyAlignment="1">
      <alignment horizontal="center" vertical="center" wrapText="1"/>
    </xf>
    <xf numFmtId="0" fontId="130" fillId="34" borderId="29" xfId="0" applyFont="1" applyFill="1" applyBorder="1" applyAlignment="1">
      <alignment horizontal="center" vertical="center" wrapText="1"/>
    </xf>
    <xf numFmtId="0" fontId="130" fillId="34" borderId="13" xfId="0" applyFont="1" applyFill="1" applyBorder="1" applyAlignment="1">
      <alignment horizontal="center" vertical="center" wrapText="1"/>
    </xf>
    <xf numFmtId="0" fontId="130" fillId="34" borderId="30" xfId="0" applyFont="1" applyFill="1" applyBorder="1" applyAlignment="1">
      <alignment horizontal="center" vertical="center" wrapText="1"/>
    </xf>
    <xf numFmtId="0" fontId="134" fillId="34" borderId="14" xfId="0" applyNumberFormat="1" applyFont="1" applyFill="1" applyBorder="1" applyAlignment="1" quotePrefix="1">
      <alignment horizontal="center" vertical="center" wrapText="1"/>
    </xf>
    <xf numFmtId="0" fontId="134" fillId="34" borderId="0" xfId="0" applyNumberFormat="1" applyFont="1" applyFill="1" applyBorder="1" applyAlignment="1" quotePrefix="1">
      <alignment horizontal="center" vertical="center" wrapText="1"/>
    </xf>
    <xf numFmtId="0" fontId="134" fillId="34" borderId="12" xfId="0" applyNumberFormat="1" applyFont="1" applyFill="1" applyBorder="1" applyAlignment="1" quotePrefix="1">
      <alignment horizontal="center" vertical="center" wrapText="1"/>
    </xf>
    <xf numFmtId="0" fontId="134" fillId="34" borderId="31" xfId="0" applyNumberFormat="1" applyFont="1" applyFill="1" applyBorder="1" applyAlignment="1" quotePrefix="1">
      <alignment horizontal="center" vertical="center" wrapText="1"/>
    </xf>
    <xf numFmtId="0" fontId="134" fillId="34" borderId="32" xfId="0" applyNumberFormat="1" applyFont="1" applyFill="1" applyBorder="1" applyAlignment="1" quotePrefix="1">
      <alignment horizontal="center" vertical="center" wrapText="1"/>
    </xf>
    <xf numFmtId="0" fontId="134" fillId="34" borderId="33" xfId="0" applyNumberFormat="1" applyFont="1" applyFill="1" applyBorder="1" applyAlignment="1" quotePrefix="1">
      <alignment horizontal="center" vertical="center" wrapText="1"/>
    </xf>
    <xf numFmtId="0" fontId="134" fillId="34" borderId="14" xfId="0" applyNumberFormat="1" applyFont="1" applyFill="1" applyBorder="1" applyAlignment="1">
      <alignment horizontal="center" vertical="center" wrapText="1"/>
    </xf>
    <xf numFmtId="0" fontId="134" fillId="34" borderId="0" xfId="0" applyNumberFormat="1" applyFont="1" applyFill="1" applyBorder="1" applyAlignment="1">
      <alignment horizontal="center" vertical="center" wrapText="1"/>
    </xf>
    <xf numFmtId="0" fontId="134" fillId="34" borderId="12" xfId="0" applyNumberFormat="1" applyFont="1" applyFill="1" applyBorder="1" applyAlignment="1">
      <alignment horizontal="center" vertical="center" wrapText="1"/>
    </xf>
    <xf numFmtId="0" fontId="17" fillId="34" borderId="17" xfId="0" applyFont="1" applyFill="1" applyBorder="1" applyAlignment="1" applyProtection="1">
      <alignment horizontal="center" vertical="center"/>
      <protection locked="0"/>
    </xf>
    <xf numFmtId="0" fontId="17" fillId="34" borderId="22" xfId="0" applyFont="1" applyFill="1" applyBorder="1" applyAlignment="1" applyProtection="1">
      <alignment horizontal="center" vertical="center"/>
      <protection locked="0"/>
    </xf>
    <xf numFmtId="0" fontId="0" fillId="34" borderId="11" xfId="0" applyFont="1" applyFill="1" applyBorder="1" applyAlignment="1">
      <alignment horizontal="center" vertical="center"/>
    </xf>
    <xf numFmtId="0" fontId="16" fillId="34" borderId="17" xfId="0" applyFont="1" applyFill="1" applyBorder="1" applyAlignment="1" applyProtection="1">
      <alignment horizontal="center" vertical="center"/>
      <protection locked="0"/>
    </xf>
    <xf numFmtId="0" fontId="16" fillId="34" borderId="22" xfId="0" applyFont="1" applyFill="1" applyBorder="1" applyAlignment="1" applyProtection="1">
      <alignment horizontal="center" vertical="center"/>
      <protection locked="0"/>
    </xf>
    <xf numFmtId="0" fontId="134" fillId="34" borderId="11" xfId="0" applyFont="1" applyFill="1" applyBorder="1" applyAlignment="1">
      <alignment horizontal="center" vertical="center"/>
    </xf>
    <xf numFmtId="0" fontId="132" fillId="34" borderId="11" xfId="0" applyFont="1" applyFill="1" applyBorder="1" applyAlignment="1">
      <alignment horizontal="center" vertical="center"/>
    </xf>
    <xf numFmtId="0" fontId="0" fillId="34"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locked="0"/>
    </xf>
    <xf numFmtId="0" fontId="132" fillId="34" borderId="29" xfId="0" applyFont="1" applyFill="1" applyBorder="1" applyAlignment="1">
      <alignment horizontal="center" vertical="center" wrapText="1"/>
    </xf>
    <xf numFmtId="0" fontId="132" fillId="34" borderId="13" xfId="0" applyFont="1" applyFill="1" applyBorder="1" applyAlignment="1">
      <alignment horizontal="center" vertical="center" wrapText="1"/>
    </xf>
    <xf numFmtId="0" fontId="132" fillId="34" borderId="30" xfId="0" applyFont="1" applyFill="1" applyBorder="1" applyAlignment="1">
      <alignment horizontal="center" vertical="center" wrapText="1"/>
    </xf>
    <xf numFmtId="0" fontId="134" fillId="34" borderId="34" xfId="0" applyFont="1" applyFill="1" applyBorder="1" applyAlignment="1">
      <alignment horizontal="center" vertical="center"/>
    </xf>
    <xf numFmtId="0" fontId="134" fillId="34" borderId="34" xfId="0" applyFont="1" applyFill="1" applyBorder="1" applyAlignment="1">
      <alignment horizontal="center" vertical="center" wrapText="1"/>
    </xf>
    <xf numFmtId="0" fontId="3" fillId="33" borderId="11" xfId="0" applyFont="1" applyFill="1" applyBorder="1" applyAlignment="1" applyProtection="1">
      <alignment horizontal="center" vertical="center" wrapText="1"/>
      <protection locked="0"/>
    </xf>
    <xf numFmtId="2" fontId="3" fillId="34" borderId="17" xfId="0" applyNumberFormat="1" applyFont="1" applyFill="1" applyBorder="1" applyAlignment="1">
      <alignment horizontal="center" vertical="center" wrapText="1"/>
    </xf>
    <xf numFmtId="2" fontId="3" fillId="34" borderId="22" xfId="0" applyNumberFormat="1" applyFont="1" applyFill="1" applyBorder="1" applyAlignment="1">
      <alignment horizontal="center" vertical="center" wrapText="1"/>
    </xf>
    <xf numFmtId="0" fontId="23" fillId="34" borderId="16" xfId="0" applyFont="1" applyFill="1" applyBorder="1" applyAlignment="1">
      <alignment horizontal="center" vertical="center" wrapText="1"/>
    </xf>
    <xf numFmtId="0" fontId="16" fillId="0" borderId="29"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34" fillId="34" borderId="17" xfId="0" applyFont="1" applyFill="1" applyBorder="1" applyAlignment="1">
      <alignment horizontal="center" vertical="center"/>
    </xf>
    <xf numFmtId="0" fontId="134" fillId="34" borderId="16" xfId="0" applyFont="1" applyFill="1" applyBorder="1" applyAlignment="1">
      <alignment horizontal="center" vertical="center"/>
    </xf>
    <xf numFmtId="0" fontId="134" fillId="34" borderId="22" xfId="0" applyFont="1" applyFill="1" applyBorder="1" applyAlignment="1">
      <alignment horizontal="center" vertical="center"/>
    </xf>
    <xf numFmtId="0" fontId="16" fillId="0" borderId="1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32" fillId="34" borderId="35" xfId="0" applyFont="1" applyFill="1" applyBorder="1" applyAlignment="1">
      <alignment horizontal="center" vertical="center" wrapText="1"/>
    </xf>
    <xf numFmtId="0" fontId="132" fillId="34" borderId="36" xfId="0" applyFont="1" applyFill="1" applyBorder="1" applyAlignment="1">
      <alignment horizontal="center" vertical="center" wrapText="1"/>
    </xf>
    <xf numFmtId="0" fontId="132" fillId="34" borderId="37" xfId="0" applyFont="1" applyFill="1" applyBorder="1" applyAlignment="1">
      <alignment horizontal="center" vertical="center" wrapText="1"/>
    </xf>
    <xf numFmtId="0" fontId="132" fillId="34" borderId="38" xfId="0" applyFont="1" applyFill="1" applyBorder="1" applyAlignment="1">
      <alignment horizontal="center" vertical="center" wrapText="1"/>
    </xf>
    <xf numFmtId="0" fontId="132" fillId="34" borderId="39" xfId="0" applyFont="1" applyFill="1" applyBorder="1" applyAlignment="1">
      <alignment horizontal="center" vertical="center" wrapText="1"/>
    </xf>
    <xf numFmtId="0" fontId="132" fillId="34" borderId="40" xfId="0" applyFont="1" applyFill="1" applyBorder="1" applyAlignment="1">
      <alignment horizontal="center" vertical="center" wrapText="1"/>
    </xf>
    <xf numFmtId="0" fontId="134" fillId="34" borderId="34" xfId="0" applyFont="1" applyFill="1" applyBorder="1" applyAlignment="1" applyProtection="1">
      <alignment horizontal="center" vertical="center"/>
      <protection/>
    </xf>
    <xf numFmtId="0" fontId="134" fillId="34" borderId="41" xfId="0" applyFont="1" applyFill="1" applyBorder="1" applyAlignment="1" applyProtection="1">
      <alignment horizontal="center" vertical="center"/>
      <protection/>
    </xf>
    <xf numFmtId="0" fontId="132" fillId="34" borderId="34" xfId="0" applyFont="1" applyFill="1" applyBorder="1" applyAlignment="1" applyProtection="1">
      <alignment horizontal="center" vertical="center"/>
      <protection/>
    </xf>
    <xf numFmtId="0" fontId="132" fillId="34" borderId="41" xfId="0" applyFont="1" applyFill="1" applyBorder="1" applyAlignment="1" applyProtection="1">
      <alignment horizontal="center" vertical="center"/>
      <protection/>
    </xf>
    <xf numFmtId="0" fontId="3" fillId="34" borderId="11" xfId="0" applyNumberFormat="1" applyFont="1" applyFill="1" applyBorder="1" applyAlignment="1" applyProtection="1">
      <alignment horizontal="center" vertical="center"/>
      <protection locked="0"/>
    </xf>
    <xf numFmtId="1" fontId="3" fillId="34" borderId="17" xfId="0" applyNumberFormat="1" applyFont="1" applyFill="1" applyBorder="1" applyAlignment="1" applyProtection="1">
      <alignment horizontal="center" vertical="center" wrapText="1"/>
      <protection/>
    </xf>
    <xf numFmtId="1" fontId="3" fillId="34" borderId="22" xfId="0" applyNumberFormat="1" applyFont="1" applyFill="1" applyBorder="1" applyAlignment="1" applyProtection="1">
      <alignment horizontal="center" vertical="center" wrapText="1"/>
      <protection/>
    </xf>
    <xf numFmtId="1" fontId="134" fillId="34" borderId="0" xfId="0" applyNumberFormat="1" applyFont="1" applyFill="1" applyBorder="1" applyAlignment="1" applyProtection="1">
      <alignment horizontal="center" vertical="center"/>
      <protection/>
    </xf>
    <xf numFmtId="1" fontId="134" fillId="34" borderId="0" xfId="0" applyNumberFormat="1" applyFont="1" applyFill="1" applyBorder="1" applyAlignment="1" applyProtection="1">
      <alignment horizontal="center" vertical="center" wrapText="1"/>
      <protection/>
    </xf>
    <xf numFmtId="1" fontId="3" fillId="34" borderId="11" xfId="0" applyNumberFormat="1" applyFont="1" applyFill="1" applyBorder="1" applyAlignment="1" applyProtection="1">
      <alignment horizontal="center" vertical="center" wrapText="1"/>
      <protection/>
    </xf>
    <xf numFmtId="0" fontId="129" fillId="34" borderId="0" xfId="0" applyFont="1" applyFill="1" applyBorder="1" applyAlignment="1">
      <alignment horizontal="left" vertical="top"/>
    </xf>
    <xf numFmtId="0" fontId="130" fillId="34" borderId="0" xfId="0" applyFont="1" applyFill="1" applyBorder="1" applyAlignment="1">
      <alignment horizontal="right" vertical="top"/>
    </xf>
    <xf numFmtId="0" fontId="130" fillId="34" borderId="0" xfId="0" applyFont="1" applyFill="1" applyBorder="1" applyAlignment="1">
      <alignment horizontal="left" vertical="top"/>
    </xf>
    <xf numFmtId="0" fontId="129" fillId="34" borderId="12" xfId="0" applyFont="1" applyFill="1" applyBorder="1" applyAlignment="1">
      <alignment horizontal="left" vertical="top"/>
    </xf>
    <xf numFmtId="0" fontId="130" fillId="34" borderId="0" xfId="0" applyFont="1" applyFill="1" applyBorder="1" applyAlignment="1">
      <alignment horizontal="right" vertical="top" wrapText="1"/>
    </xf>
    <xf numFmtId="0" fontId="16" fillId="34" borderId="17" xfId="0" applyFont="1" applyFill="1" applyBorder="1" applyAlignment="1" applyProtection="1">
      <alignment horizontal="center" vertical="top"/>
      <protection locked="0"/>
    </xf>
    <xf numFmtId="0" fontId="16" fillId="34" borderId="16" xfId="0" applyFont="1" applyFill="1" applyBorder="1" applyAlignment="1" applyProtection="1">
      <alignment horizontal="center" vertical="top"/>
      <protection locked="0"/>
    </xf>
    <xf numFmtId="0" fontId="16" fillId="34" borderId="22" xfId="0" applyFont="1" applyFill="1" applyBorder="1" applyAlignment="1" applyProtection="1">
      <alignment horizontal="center" vertical="top"/>
      <protection locked="0"/>
    </xf>
    <xf numFmtId="0" fontId="131" fillId="34" borderId="0" xfId="0" applyFont="1" applyFill="1" applyBorder="1" applyAlignment="1">
      <alignment horizontal="right" vertical="top"/>
    </xf>
    <xf numFmtId="20" fontId="130" fillId="34" borderId="0" xfId="0" applyNumberFormat="1" applyFont="1" applyFill="1" applyBorder="1" applyAlignment="1">
      <alignment horizontal="left" vertical="top" wrapText="1"/>
    </xf>
    <xf numFmtId="0" fontId="132" fillId="34" borderId="14" xfId="0" applyFont="1" applyFill="1" applyBorder="1" applyAlignment="1">
      <alignment horizontal="center" vertical="center" wrapText="1"/>
    </xf>
    <xf numFmtId="0" fontId="134" fillId="34" borderId="0" xfId="0" applyFont="1" applyFill="1" applyAlignment="1">
      <alignment vertical="top" wrapText="1"/>
    </xf>
    <xf numFmtId="0" fontId="132" fillId="34" borderId="42" xfId="0" applyFont="1" applyFill="1" applyBorder="1" applyAlignment="1">
      <alignment horizontal="center" vertical="center" wrapText="1"/>
    </xf>
    <xf numFmtId="0" fontId="132" fillId="34" borderId="43" xfId="0" applyFont="1" applyFill="1" applyBorder="1" applyAlignment="1">
      <alignment horizontal="center" vertical="center" wrapText="1"/>
    </xf>
    <xf numFmtId="0" fontId="132" fillId="34" borderId="44" xfId="0" applyFont="1" applyFill="1" applyBorder="1" applyAlignment="1">
      <alignment horizontal="center" vertical="center" wrapText="1"/>
    </xf>
    <xf numFmtId="0" fontId="132" fillId="34" borderId="45" xfId="0" applyFont="1" applyFill="1" applyBorder="1" applyAlignment="1">
      <alignment horizontal="center" vertical="center" wrapText="1"/>
    </xf>
    <xf numFmtId="0" fontId="134" fillId="34" borderId="46" xfId="0" applyFont="1" applyFill="1" applyBorder="1" applyAlignment="1">
      <alignment horizontal="center" vertical="center" wrapText="1"/>
    </xf>
    <xf numFmtId="0" fontId="134" fillId="34" borderId="47" xfId="0" applyFont="1" applyFill="1" applyBorder="1" applyAlignment="1">
      <alignment horizontal="center" vertical="center" wrapText="1"/>
    </xf>
    <xf numFmtId="0" fontId="134" fillId="34" borderId="48" xfId="0" applyFont="1" applyFill="1" applyBorder="1" applyAlignment="1">
      <alignment horizontal="center" vertical="center" wrapText="1"/>
    </xf>
    <xf numFmtId="0" fontId="3" fillId="34" borderId="41" xfId="0" applyFont="1" applyFill="1" applyBorder="1" applyAlignment="1" applyProtection="1">
      <alignment horizontal="center" vertical="center" wrapText="1"/>
      <protection locked="0"/>
    </xf>
    <xf numFmtId="0" fontId="134" fillId="34" borderId="42" xfId="0" applyFont="1" applyFill="1" applyBorder="1" applyAlignment="1">
      <alignment horizontal="center" vertical="center" wrapText="1"/>
    </xf>
    <xf numFmtId="0" fontId="134" fillId="34" borderId="44" xfId="0" applyFont="1" applyFill="1" applyBorder="1" applyAlignment="1">
      <alignment horizontal="center" vertical="center" wrapText="1"/>
    </xf>
    <xf numFmtId="0" fontId="3" fillId="34" borderId="49" xfId="0" applyFont="1" applyFill="1" applyBorder="1" applyAlignment="1" applyProtection="1">
      <alignment horizontal="center" vertical="center" wrapText="1"/>
      <protection/>
    </xf>
    <xf numFmtId="0" fontId="3" fillId="34" borderId="42" xfId="0" applyFont="1" applyFill="1" applyBorder="1" applyAlignment="1" applyProtection="1">
      <alignment horizontal="center" vertical="center" wrapText="1"/>
      <protection/>
    </xf>
    <xf numFmtId="0" fontId="3" fillId="34" borderId="43" xfId="0" applyFont="1" applyFill="1" applyBorder="1" applyAlignment="1" applyProtection="1">
      <alignment horizontal="center" vertical="center" wrapText="1"/>
      <protection/>
    </xf>
    <xf numFmtId="0" fontId="134" fillId="34" borderId="0" xfId="0" applyFont="1" applyFill="1" applyBorder="1" applyAlignment="1" applyProtection="1">
      <alignment horizontal="left" vertical="center" wrapText="1"/>
      <protection/>
    </xf>
    <xf numFmtId="0" fontId="134" fillId="34" borderId="49" xfId="0" applyFont="1" applyFill="1" applyBorder="1" applyAlignment="1">
      <alignment horizontal="center" vertical="center" wrapText="1"/>
    </xf>
    <xf numFmtId="0" fontId="134" fillId="34" borderId="50" xfId="0" applyFont="1" applyFill="1" applyBorder="1" applyAlignment="1">
      <alignment horizontal="center" vertical="center" wrapText="1"/>
    </xf>
    <xf numFmtId="0" fontId="134" fillId="34" borderId="51" xfId="0" applyFont="1" applyFill="1" applyBorder="1" applyAlignment="1">
      <alignment horizontal="center" vertical="center" wrapText="1"/>
    </xf>
    <xf numFmtId="0" fontId="134" fillId="34" borderId="52" xfId="0" applyFont="1" applyFill="1" applyBorder="1" applyAlignment="1">
      <alignment horizontal="center" vertical="center" wrapText="1"/>
    </xf>
    <xf numFmtId="0" fontId="134" fillId="34" borderId="53" xfId="0" applyFont="1" applyFill="1" applyBorder="1" applyAlignment="1">
      <alignment horizontal="center" vertical="center" wrapText="1"/>
    </xf>
    <xf numFmtId="0" fontId="3" fillId="34" borderId="34" xfId="0" applyFont="1" applyFill="1" applyBorder="1" applyAlignment="1" applyProtection="1">
      <alignment horizontal="center" vertical="center" wrapText="1"/>
      <protection locked="0"/>
    </xf>
    <xf numFmtId="0" fontId="3" fillId="34" borderId="54" xfId="0" applyFont="1" applyFill="1" applyBorder="1" applyAlignment="1" applyProtection="1">
      <alignment horizontal="center" vertical="center" wrapText="1"/>
      <protection/>
    </xf>
    <xf numFmtId="0" fontId="3" fillId="34" borderId="34" xfId="0" applyFont="1" applyFill="1" applyBorder="1" applyAlignment="1" applyProtection="1">
      <alignment horizontal="center" vertical="center" wrapText="1"/>
      <protection/>
    </xf>
    <xf numFmtId="0" fontId="3" fillId="34" borderId="55" xfId="0" applyFont="1" applyFill="1" applyBorder="1" applyAlignment="1" applyProtection="1">
      <alignment horizontal="center" vertical="center" wrapText="1"/>
      <protection/>
    </xf>
    <xf numFmtId="0" fontId="137" fillId="34" borderId="56" xfId="0" applyFont="1" applyFill="1" applyBorder="1" applyAlignment="1">
      <alignment horizontal="center" vertical="center" wrapText="1"/>
    </xf>
    <xf numFmtId="0" fontId="137" fillId="34" borderId="57" xfId="0" applyFont="1" applyFill="1" applyBorder="1" applyAlignment="1">
      <alignment horizontal="center" vertical="center" wrapText="1"/>
    </xf>
    <xf numFmtId="0" fontId="137" fillId="34" borderId="58" xfId="0" applyFont="1" applyFill="1" applyBorder="1" applyAlignment="1">
      <alignment horizontal="center" vertical="center" wrapText="1"/>
    </xf>
    <xf numFmtId="0" fontId="3" fillId="34" borderId="59" xfId="0" applyFont="1" applyFill="1" applyBorder="1" applyAlignment="1" applyProtection="1">
      <alignment horizontal="center" vertical="center" wrapText="1"/>
      <protection/>
    </xf>
    <xf numFmtId="0" fontId="3" fillId="34" borderId="60" xfId="0" applyFont="1" applyFill="1" applyBorder="1" applyAlignment="1" applyProtection="1">
      <alignment horizontal="center" vertical="center" wrapText="1"/>
      <protection/>
    </xf>
    <xf numFmtId="0" fontId="3" fillId="34" borderId="61" xfId="0" applyFont="1" applyFill="1" applyBorder="1" applyAlignment="1" applyProtection="1">
      <alignment horizontal="center" vertical="center" wrapText="1"/>
      <protection/>
    </xf>
    <xf numFmtId="0" fontId="3" fillId="34" borderId="62" xfId="0" applyFont="1" applyFill="1" applyBorder="1" applyAlignment="1" applyProtection="1">
      <alignment horizontal="center" vertical="center" wrapText="1"/>
      <protection/>
    </xf>
    <xf numFmtId="0" fontId="3" fillId="34" borderId="41" xfId="0" applyFont="1" applyFill="1" applyBorder="1" applyAlignment="1" applyProtection="1">
      <alignment horizontal="center" vertical="center" wrapText="1"/>
      <protection/>
    </xf>
    <xf numFmtId="0" fontId="3" fillId="34" borderId="63" xfId="0" applyFont="1" applyFill="1" applyBorder="1" applyAlignment="1" applyProtection="1">
      <alignment horizontal="center" vertical="center" wrapText="1"/>
      <protection/>
    </xf>
    <xf numFmtId="0" fontId="137" fillId="34" borderId="56" xfId="0" applyFont="1" applyFill="1" applyBorder="1" applyAlignment="1">
      <alignment horizontal="center" vertical="center"/>
    </xf>
    <xf numFmtId="0" fontId="137" fillId="34" borderId="57" xfId="0" applyFont="1" applyFill="1" applyBorder="1" applyAlignment="1">
      <alignment horizontal="center" vertical="center"/>
    </xf>
    <xf numFmtId="0" fontId="137" fillId="34" borderId="58" xfId="0" applyFont="1" applyFill="1" applyBorder="1" applyAlignment="1">
      <alignment horizontal="center" vertical="center"/>
    </xf>
    <xf numFmtId="0" fontId="3" fillId="34" borderId="13" xfId="0" applyFont="1" applyFill="1" applyBorder="1" applyAlignment="1" applyProtection="1">
      <alignment horizontal="center" vertical="center" wrapText="1"/>
      <protection locked="0"/>
    </xf>
    <xf numFmtId="0" fontId="3" fillId="34" borderId="64" xfId="0" applyFont="1" applyFill="1" applyBorder="1" applyAlignment="1" applyProtection="1">
      <alignment horizontal="center" vertical="center" wrapText="1"/>
      <protection/>
    </xf>
    <xf numFmtId="0" fontId="132" fillId="34" borderId="56" xfId="0" applyFont="1" applyFill="1" applyBorder="1" applyAlignment="1">
      <alignment horizontal="center" vertical="center" wrapText="1"/>
    </xf>
    <xf numFmtId="0" fontId="132" fillId="34" borderId="57" xfId="0" applyFont="1" applyFill="1" applyBorder="1" applyAlignment="1">
      <alignment horizontal="center" vertical="center" wrapText="1"/>
    </xf>
    <xf numFmtId="0" fontId="132" fillId="34" borderId="58" xfId="0" applyFont="1" applyFill="1" applyBorder="1" applyAlignment="1">
      <alignment horizontal="center" vertical="center" wrapText="1"/>
    </xf>
    <xf numFmtId="0" fontId="3" fillId="34" borderId="65"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vertical="center" wrapText="1"/>
      <protection/>
    </xf>
    <xf numFmtId="0" fontId="3" fillId="34" borderId="67" xfId="0" applyFont="1" applyFill="1" applyBorder="1" applyAlignment="1" applyProtection="1">
      <alignment horizontal="center" vertical="center" wrapText="1"/>
      <protection/>
    </xf>
    <xf numFmtId="0" fontId="129" fillId="34" borderId="0" xfId="0" applyFont="1" applyFill="1" applyAlignment="1">
      <alignment/>
    </xf>
    <xf numFmtId="0" fontId="0" fillId="34" borderId="16" xfId="0" applyFont="1" applyFill="1" applyBorder="1" applyAlignment="1">
      <alignment horizontal="center" vertical="center" wrapText="1"/>
    </xf>
    <xf numFmtId="0" fontId="146" fillId="34" borderId="0" xfId="0" applyFont="1" applyFill="1" applyBorder="1" applyAlignment="1">
      <alignment horizontal="left" vertical="top" wrapText="1" shrinkToFit="1"/>
    </xf>
    <xf numFmtId="0" fontId="133" fillId="34" borderId="0" xfId="0" applyFont="1" applyFill="1" applyBorder="1" applyAlignment="1">
      <alignment horizontal="left" vertical="center"/>
    </xf>
    <xf numFmtId="0" fontId="146" fillId="34" borderId="0" xfId="0" applyNumberFormat="1" applyFont="1" applyFill="1" applyBorder="1" applyAlignment="1">
      <alignment horizontal="left" vertical="top" shrinkToFit="1"/>
    </xf>
    <xf numFmtId="0" fontId="23" fillId="34" borderId="68" xfId="0" applyFont="1" applyFill="1" applyBorder="1" applyAlignment="1" applyProtection="1">
      <alignment horizontal="center" vertical="center" wrapText="1"/>
      <protection locked="0"/>
    </xf>
    <xf numFmtId="0" fontId="23" fillId="34" borderId="69" xfId="0" applyFont="1" applyFill="1" applyBorder="1" applyAlignment="1" applyProtection="1">
      <alignment horizontal="center" vertical="center" wrapText="1"/>
      <protection locked="0"/>
    </xf>
    <xf numFmtId="0" fontId="23" fillId="34" borderId="70" xfId="0" applyFont="1" applyFill="1" applyBorder="1" applyAlignment="1" applyProtection="1">
      <alignment horizontal="center" vertical="center" wrapText="1"/>
      <protection locked="0"/>
    </xf>
    <xf numFmtId="0" fontId="129" fillId="34" borderId="11" xfId="0" applyFont="1" applyFill="1" applyBorder="1" applyAlignment="1">
      <alignment horizontal="center" vertical="center" wrapText="1"/>
    </xf>
    <xf numFmtId="0" fontId="3" fillId="34" borderId="68"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3" fillId="34" borderId="68" xfId="0" applyFont="1" applyFill="1" applyBorder="1" applyAlignment="1">
      <alignment horizontal="center" vertical="center"/>
    </xf>
    <xf numFmtId="0" fontId="3" fillId="34" borderId="70" xfId="0" applyFont="1" applyFill="1" applyBorder="1" applyAlignment="1">
      <alignment horizontal="center" vertical="center"/>
    </xf>
    <xf numFmtId="0" fontId="0" fillId="34" borderId="17" xfId="0"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protection locked="0"/>
    </xf>
    <xf numFmtId="0" fontId="129" fillId="34" borderId="0" xfId="0" applyFont="1" applyFill="1" applyAlignment="1">
      <alignment horizontal="left" vertical="center" wrapText="1"/>
    </xf>
    <xf numFmtId="0" fontId="0" fillId="34" borderId="17" xfId="0" applyFont="1" applyFill="1" applyBorder="1" applyAlignment="1">
      <alignment horizontal="center" vertical="top"/>
    </xf>
    <xf numFmtId="0" fontId="0" fillId="34" borderId="16" xfId="0" applyFont="1" applyFill="1" applyBorder="1" applyAlignment="1">
      <alignment horizontal="center" vertical="top"/>
    </xf>
    <xf numFmtId="0" fontId="0" fillId="34" borderId="22" xfId="0" applyFont="1" applyFill="1" applyBorder="1" applyAlignment="1">
      <alignment horizontal="center" vertical="top"/>
    </xf>
    <xf numFmtId="49" fontId="139" fillId="34" borderId="0" xfId="0" applyNumberFormat="1" applyFont="1" applyFill="1" applyBorder="1" applyAlignment="1">
      <alignment horizontal="center" vertical="center" wrapText="1"/>
    </xf>
    <xf numFmtId="49" fontId="139" fillId="34" borderId="12" xfId="0" applyNumberFormat="1" applyFont="1" applyFill="1" applyBorder="1" applyAlignment="1">
      <alignment horizontal="center" vertical="center" wrapText="1"/>
    </xf>
    <xf numFmtId="0" fontId="158" fillId="34" borderId="17" xfId="0" applyFont="1" applyFill="1" applyBorder="1" applyAlignment="1">
      <alignment horizontal="center" vertical="center" wrapText="1"/>
    </xf>
    <xf numFmtId="0" fontId="158" fillId="34" borderId="16" xfId="0" applyFont="1" applyFill="1" applyBorder="1" applyAlignment="1">
      <alignment horizontal="center" vertical="center" wrapText="1"/>
    </xf>
    <xf numFmtId="0" fontId="158" fillId="34" borderId="22" xfId="0" applyFont="1" applyFill="1" applyBorder="1" applyAlignment="1">
      <alignment horizontal="center" vertical="center" wrapText="1"/>
    </xf>
    <xf numFmtId="0" fontId="16" fillId="34" borderId="0" xfId="0" applyFont="1" applyFill="1" applyBorder="1" applyAlignment="1">
      <alignment horizontal="center" vertical="top"/>
    </xf>
    <xf numFmtId="0" fontId="16" fillId="34" borderId="17" xfId="0" applyFont="1" applyFill="1" applyBorder="1" applyAlignment="1">
      <alignment horizontal="center" vertical="top"/>
    </xf>
    <xf numFmtId="0" fontId="16" fillId="34" borderId="16" xfId="0" applyFont="1" applyFill="1" applyBorder="1" applyAlignment="1">
      <alignment horizontal="center" vertical="top"/>
    </xf>
    <xf numFmtId="0" fontId="16" fillId="34" borderId="22" xfId="0" applyFont="1" applyFill="1" applyBorder="1" applyAlignment="1">
      <alignment horizontal="center" vertical="top"/>
    </xf>
    <xf numFmtId="0" fontId="132" fillId="34" borderId="0" xfId="0" applyNumberFormat="1" applyFont="1" applyFill="1" applyBorder="1" applyAlignment="1">
      <alignment horizontal="left" vertical="center"/>
    </xf>
    <xf numFmtId="1" fontId="3" fillId="34" borderId="16" xfId="0" applyNumberFormat="1" applyFont="1" applyFill="1" applyBorder="1" applyAlignment="1" applyProtection="1">
      <alignment horizontal="center" vertical="center" wrapText="1"/>
      <protection/>
    </xf>
    <xf numFmtId="0" fontId="146" fillId="34" borderId="12" xfId="0" applyFont="1" applyFill="1" applyBorder="1" applyAlignment="1">
      <alignment horizontal="left" vertical="center"/>
    </xf>
    <xf numFmtId="0" fontId="146" fillId="34" borderId="0" xfId="0" applyFont="1" applyFill="1" applyBorder="1" applyAlignment="1" applyProtection="1">
      <alignment horizontal="left" vertical="center" wrapText="1"/>
      <protection locked="0"/>
    </xf>
    <xf numFmtId="0" fontId="146" fillId="34" borderId="12" xfId="0" applyFont="1" applyFill="1" applyBorder="1" applyAlignment="1" applyProtection="1">
      <alignment horizontal="left" vertical="center" wrapText="1"/>
      <protection locked="0"/>
    </xf>
    <xf numFmtId="1" fontId="139" fillId="34" borderId="0" xfId="0" applyNumberFormat="1" applyFont="1" applyFill="1" applyBorder="1" applyAlignment="1">
      <alignment horizontal="center" vertical="center" wrapText="1"/>
    </xf>
    <xf numFmtId="0" fontId="134" fillId="34" borderId="14" xfId="0" applyFont="1" applyFill="1" applyBorder="1" applyAlignment="1">
      <alignment horizontal="left" vertical="center"/>
    </xf>
    <xf numFmtId="0" fontId="134" fillId="34" borderId="0" xfId="0" applyFont="1" applyFill="1" applyBorder="1" applyAlignment="1">
      <alignment horizontal="left" vertical="center"/>
    </xf>
    <xf numFmtId="49" fontId="17" fillId="34" borderId="17" xfId="0" applyNumberFormat="1" applyFont="1" applyFill="1" applyBorder="1" applyAlignment="1">
      <alignment horizontal="center" vertical="top"/>
    </xf>
    <xf numFmtId="49" fontId="17" fillId="34" borderId="22" xfId="0" applyNumberFormat="1" applyFont="1" applyFill="1" applyBorder="1" applyAlignment="1">
      <alignment horizontal="center" vertical="top"/>
    </xf>
    <xf numFmtId="49" fontId="139" fillId="34" borderId="12" xfId="0" applyNumberFormat="1" applyFont="1" applyFill="1" applyBorder="1" applyAlignment="1">
      <alignment horizontal="left" vertical="top"/>
    </xf>
    <xf numFmtId="0" fontId="128" fillId="34" borderId="0" xfId="0" applyFont="1" applyFill="1" applyBorder="1" applyAlignment="1">
      <alignment horizontal="center" vertical="center" shrinkToFit="1"/>
    </xf>
    <xf numFmtId="0" fontId="139" fillId="34" borderId="0" xfId="0" applyFont="1" applyFill="1" applyBorder="1" applyAlignment="1">
      <alignment horizontal="left" vertical="top" wrapText="1" shrinkToFit="1"/>
    </xf>
    <xf numFmtId="10" fontId="139" fillId="34" borderId="0" xfId="0" applyNumberFormat="1" applyFont="1" applyFill="1" applyBorder="1" applyAlignment="1" applyProtection="1">
      <alignment horizontal="center" vertical="center"/>
      <protection hidden="1"/>
    </xf>
    <xf numFmtId="10" fontId="129" fillId="34" borderId="0" xfId="0" applyNumberFormat="1" applyFont="1" applyFill="1" applyBorder="1" applyAlignment="1">
      <alignment horizontal="center" vertical="center" wrapText="1"/>
    </xf>
    <xf numFmtId="0" fontId="154" fillId="34" borderId="0" xfId="0" applyFont="1" applyFill="1" applyBorder="1" applyAlignment="1">
      <alignment horizontal="center" vertical="top" wrapText="1"/>
    </xf>
    <xf numFmtId="10" fontId="139" fillId="34" borderId="17" xfId="0" applyNumberFormat="1" applyFont="1" applyFill="1" applyBorder="1" applyAlignment="1">
      <alignment horizontal="center" vertical="center" wrapText="1"/>
    </xf>
    <xf numFmtId="10" fontId="139" fillId="34" borderId="22" xfId="0" applyNumberFormat="1" applyFont="1" applyFill="1" applyBorder="1" applyAlignment="1">
      <alignment horizontal="center" vertical="center" wrapText="1"/>
    </xf>
    <xf numFmtId="0" fontId="146" fillId="34" borderId="0" xfId="0" applyFont="1" applyFill="1" applyBorder="1" applyAlignment="1">
      <alignment horizontal="center" vertical="center"/>
    </xf>
    <xf numFmtId="2" fontId="129" fillId="34" borderId="0" xfId="0" applyNumberFormat="1" applyFont="1" applyFill="1" applyBorder="1" applyAlignment="1">
      <alignment horizontal="center" vertical="center" wrapText="1"/>
    </xf>
    <xf numFmtId="10" fontId="146" fillId="34" borderId="17" xfId="0" applyNumberFormat="1" applyFont="1" applyFill="1" applyBorder="1" applyAlignment="1" applyProtection="1">
      <alignment horizontal="center" vertical="center"/>
      <protection hidden="1"/>
    </xf>
    <xf numFmtId="10" fontId="146" fillId="34" borderId="16" xfId="0" applyNumberFormat="1" applyFont="1" applyFill="1" applyBorder="1" applyAlignment="1" applyProtection="1">
      <alignment horizontal="center" vertical="center"/>
      <protection hidden="1"/>
    </xf>
    <xf numFmtId="10" fontId="146" fillId="34" borderId="22" xfId="0" applyNumberFormat="1" applyFont="1" applyFill="1" applyBorder="1" applyAlignment="1" applyProtection="1">
      <alignment horizontal="center" vertical="center"/>
      <protection hidden="1"/>
    </xf>
    <xf numFmtId="0" fontId="16" fillId="34" borderId="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17" fillId="34" borderId="15" xfId="0" applyFont="1" applyFill="1" applyBorder="1" applyAlignment="1" applyProtection="1">
      <alignment horizontal="center" vertical="center"/>
      <protection locked="0"/>
    </xf>
    <xf numFmtId="0" fontId="3" fillId="34" borderId="68" xfId="0" applyFont="1" applyFill="1" applyBorder="1" applyAlignment="1" applyProtection="1">
      <alignment horizontal="center" vertical="center"/>
      <protection locked="0"/>
    </xf>
    <xf numFmtId="0" fontId="3" fillId="34" borderId="69" xfId="0" applyFont="1" applyFill="1" applyBorder="1" applyAlignment="1" applyProtection="1">
      <alignment horizontal="center" vertical="center"/>
      <protection locked="0"/>
    </xf>
    <xf numFmtId="0" fontId="3" fillId="34" borderId="70"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 Id="rId7" Type="http://schemas.openxmlformats.org/officeDocument/2006/relationships/image" Target="../media/image8.pn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87</xdr:row>
      <xdr:rowOff>9525</xdr:rowOff>
    </xdr:from>
    <xdr:to>
      <xdr:col>16</xdr:col>
      <xdr:colOff>180975</xdr:colOff>
      <xdr:row>91</xdr:row>
      <xdr:rowOff>0</xdr:rowOff>
    </xdr:to>
    <xdr:sp>
      <xdr:nvSpPr>
        <xdr:cNvPr id="1" name="AutoShape 3"/>
        <xdr:cNvSpPr>
          <a:spLocks/>
        </xdr:cNvSpPr>
      </xdr:nvSpPr>
      <xdr:spPr>
        <a:xfrm>
          <a:off x="3705225" y="15830550"/>
          <a:ext cx="285750" cy="676275"/>
        </a:xfrm>
        <a:prstGeom prst="rightBrace">
          <a:avLst/>
        </a:prstGeom>
        <a:noFill/>
        <a:ln w="9525" cmpd="sng">
          <a:solidFill>
            <a:srgbClr val="0086C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95250</xdr:rowOff>
    </xdr:from>
    <xdr:to>
      <xdr:col>6</xdr:col>
      <xdr:colOff>57150</xdr:colOff>
      <xdr:row>6</xdr:row>
      <xdr:rowOff>295275</xdr:rowOff>
    </xdr:to>
    <xdr:pic>
      <xdr:nvPicPr>
        <xdr:cNvPr id="2" name="Image 1"/>
        <xdr:cNvPicPr preferRelativeResize="1">
          <a:picLocks noChangeAspect="1"/>
        </xdr:cNvPicPr>
      </xdr:nvPicPr>
      <xdr:blipFill>
        <a:blip r:embed="rId1"/>
        <a:stretch>
          <a:fillRect/>
        </a:stretch>
      </xdr:blipFill>
      <xdr:spPr>
        <a:xfrm>
          <a:off x="133350" y="95250"/>
          <a:ext cx="13525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56</xdr:row>
      <xdr:rowOff>28575</xdr:rowOff>
    </xdr:from>
    <xdr:to>
      <xdr:col>2</xdr:col>
      <xdr:colOff>142875</xdr:colOff>
      <xdr:row>57</xdr:row>
      <xdr:rowOff>142875</xdr:rowOff>
    </xdr:to>
    <xdr:pic>
      <xdr:nvPicPr>
        <xdr:cNvPr id="1" name="Picture 1"/>
        <xdr:cNvPicPr preferRelativeResize="1">
          <a:picLocks noChangeAspect="1"/>
        </xdr:cNvPicPr>
      </xdr:nvPicPr>
      <xdr:blipFill>
        <a:blip r:embed="rId1"/>
        <a:stretch>
          <a:fillRect/>
        </a:stretch>
      </xdr:blipFill>
      <xdr:spPr>
        <a:xfrm>
          <a:off x="304800" y="7343775"/>
          <a:ext cx="257175" cy="200025"/>
        </a:xfrm>
        <a:prstGeom prst="rect">
          <a:avLst/>
        </a:prstGeom>
        <a:noFill/>
        <a:ln w="9525" cmpd="sng">
          <a:noFill/>
        </a:ln>
      </xdr:spPr>
    </xdr:pic>
    <xdr:clientData/>
  </xdr:twoCellAnchor>
  <xdr:twoCellAnchor>
    <xdr:from>
      <xdr:col>1</xdr:col>
      <xdr:colOff>123825</xdr:colOff>
      <xdr:row>134</xdr:row>
      <xdr:rowOff>104775</xdr:rowOff>
    </xdr:from>
    <xdr:to>
      <xdr:col>2</xdr:col>
      <xdr:colOff>171450</xdr:colOff>
      <xdr:row>134</xdr:row>
      <xdr:rowOff>161925</xdr:rowOff>
    </xdr:to>
    <xdr:pic>
      <xdr:nvPicPr>
        <xdr:cNvPr id="2" name="Picture 2"/>
        <xdr:cNvPicPr preferRelativeResize="1">
          <a:picLocks noChangeAspect="1"/>
        </xdr:cNvPicPr>
      </xdr:nvPicPr>
      <xdr:blipFill>
        <a:blip r:embed="rId2"/>
        <a:stretch>
          <a:fillRect/>
        </a:stretch>
      </xdr:blipFill>
      <xdr:spPr>
        <a:xfrm>
          <a:off x="333375" y="19297650"/>
          <a:ext cx="257175" cy="57150"/>
        </a:xfrm>
        <a:prstGeom prst="rect">
          <a:avLst/>
        </a:prstGeom>
        <a:noFill/>
        <a:ln w="9525" cmpd="sng">
          <a:noFill/>
        </a:ln>
      </xdr:spPr>
    </xdr:pic>
    <xdr:clientData/>
  </xdr:twoCellAnchor>
  <xdr:twoCellAnchor>
    <xdr:from>
      <xdr:col>1</xdr:col>
      <xdr:colOff>142875</xdr:colOff>
      <xdr:row>226</xdr:row>
      <xdr:rowOff>47625</xdr:rowOff>
    </xdr:from>
    <xdr:to>
      <xdr:col>2</xdr:col>
      <xdr:colOff>180975</xdr:colOff>
      <xdr:row>228</xdr:row>
      <xdr:rowOff>9525</xdr:rowOff>
    </xdr:to>
    <xdr:pic>
      <xdr:nvPicPr>
        <xdr:cNvPr id="3" name="Picture 3"/>
        <xdr:cNvPicPr preferRelativeResize="1">
          <a:picLocks noChangeAspect="1"/>
        </xdr:cNvPicPr>
      </xdr:nvPicPr>
      <xdr:blipFill>
        <a:blip r:embed="rId3"/>
        <a:stretch>
          <a:fillRect/>
        </a:stretch>
      </xdr:blipFill>
      <xdr:spPr>
        <a:xfrm>
          <a:off x="352425" y="31680150"/>
          <a:ext cx="247650" cy="209550"/>
        </a:xfrm>
        <a:prstGeom prst="rect">
          <a:avLst/>
        </a:prstGeom>
        <a:noFill/>
        <a:ln w="9525" cmpd="sng">
          <a:noFill/>
        </a:ln>
      </xdr:spPr>
    </xdr:pic>
    <xdr:clientData/>
  </xdr:twoCellAnchor>
  <xdr:twoCellAnchor>
    <xdr:from>
      <xdr:col>1</xdr:col>
      <xdr:colOff>133350</xdr:colOff>
      <xdr:row>435</xdr:row>
      <xdr:rowOff>47625</xdr:rowOff>
    </xdr:from>
    <xdr:to>
      <xdr:col>2</xdr:col>
      <xdr:colOff>180975</xdr:colOff>
      <xdr:row>436</xdr:row>
      <xdr:rowOff>142875</xdr:rowOff>
    </xdr:to>
    <xdr:pic>
      <xdr:nvPicPr>
        <xdr:cNvPr id="4" name="Picture 6"/>
        <xdr:cNvPicPr preferRelativeResize="1">
          <a:picLocks noChangeAspect="1"/>
        </xdr:cNvPicPr>
      </xdr:nvPicPr>
      <xdr:blipFill>
        <a:blip r:embed="rId4"/>
        <a:stretch>
          <a:fillRect/>
        </a:stretch>
      </xdr:blipFill>
      <xdr:spPr>
        <a:xfrm>
          <a:off x="342900" y="62236350"/>
          <a:ext cx="257175" cy="180975"/>
        </a:xfrm>
        <a:prstGeom prst="rect">
          <a:avLst/>
        </a:prstGeom>
        <a:noFill/>
        <a:ln w="9525" cmpd="sng">
          <a:noFill/>
        </a:ln>
      </xdr:spPr>
    </xdr:pic>
    <xdr:clientData/>
  </xdr:twoCellAnchor>
  <xdr:twoCellAnchor>
    <xdr:from>
      <xdr:col>1</xdr:col>
      <xdr:colOff>9525</xdr:colOff>
      <xdr:row>527</xdr:row>
      <xdr:rowOff>28575</xdr:rowOff>
    </xdr:from>
    <xdr:to>
      <xdr:col>2</xdr:col>
      <xdr:colOff>200025</xdr:colOff>
      <xdr:row>528</xdr:row>
      <xdr:rowOff>142875</xdr:rowOff>
    </xdr:to>
    <xdr:sp>
      <xdr:nvSpPr>
        <xdr:cNvPr id="5" name="Oval 8"/>
        <xdr:cNvSpPr>
          <a:spLocks/>
        </xdr:cNvSpPr>
      </xdr:nvSpPr>
      <xdr:spPr>
        <a:xfrm>
          <a:off x="219075" y="75904725"/>
          <a:ext cx="400050" cy="200025"/>
        </a:xfrm>
        <a:prstGeom prst="ellipse">
          <a:avLst/>
        </a:prstGeom>
        <a:solidFill>
          <a:srgbClr val="FFFFFF"/>
        </a:solidFill>
        <a:ln w="9525" cmpd="sng">
          <a:solidFill>
            <a:srgbClr val="F2CA02"/>
          </a:solidFill>
          <a:headEnd type="none"/>
          <a:tailEnd type="none"/>
        </a:ln>
      </xdr:spPr>
      <xdr:txBody>
        <a:bodyPr vertOverflow="clip" wrap="square" lIns="0" tIns="0" rIns="0" bIns="0"/>
        <a:p>
          <a:pPr algn="l">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28575</xdr:colOff>
      <xdr:row>180</xdr:row>
      <xdr:rowOff>57150</xdr:rowOff>
    </xdr:from>
    <xdr:to>
      <xdr:col>3</xdr:col>
      <xdr:colOff>9525</xdr:colOff>
      <xdr:row>182</xdr:row>
      <xdr:rowOff>0</xdr:rowOff>
    </xdr:to>
    <xdr:sp>
      <xdr:nvSpPr>
        <xdr:cNvPr id="6" name="Oval 9"/>
        <xdr:cNvSpPr>
          <a:spLocks/>
        </xdr:cNvSpPr>
      </xdr:nvSpPr>
      <xdr:spPr>
        <a:xfrm>
          <a:off x="238125" y="25536525"/>
          <a:ext cx="400050" cy="190500"/>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9525</xdr:colOff>
      <xdr:row>239</xdr:row>
      <xdr:rowOff>47625</xdr:rowOff>
    </xdr:from>
    <xdr:to>
      <xdr:col>3</xdr:col>
      <xdr:colOff>0</xdr:colOff>
      <xdr:row>240</xdr:row>
      <xdr:rowOff>161925</xdr:rowOff>
    </xdr:to>
    <xdr:sp>
      <xdr:nvSpPr>
        <xdr:cNvPr id="7" name="Oval 11"/>
        <xdr:cNvSpPr>
          <a:spLocks/>
        </xdr:cNvSpPr>
      </xdr:nvSpPr>
      <xdr:spPr>
        <a:xfrm>
          <a:off x="219075" y="33632775"/>
          <a:ext cx="409575" cy="20002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0</xdr:colOff>
      <xdr:row>252</xdr:row>
      <xdr:rowOff>66675</xdr:rowOff>
    </xdr:from>
    <xdr:to>
      <xdr:col>3</xdr:col>
      <xdr:colOff>0</xdr:colOff>
      <xdr:row>253</xdr:row>
      <xdr:rowOff>161925</xdr:rowOff>
    </xdr:to>
    <xdr:sp>
      <xdr:nvSpPr>
        <xdr:cNvPr id="8" name="Oval 12"/>
        <xdr:cNvSpPr>
          <a:spLocks/>
        </xdr:cNvSpPr>
      </xdr:nvSpPr>
      <xdr:spPr>
        <a:xfrm>
          <a:off x="209550" y="35680650"/>
          <a:ext cx="419100" cy="18097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0</xdr:col>
      <xdr:colOff>209550</xdr:colOff>
      <xdr:row>281</xdr:row>
      <xdr:rowOff>66675</xdr:rowOff>
    </xdr:from>
    <xdr:to>
      <xdr:col>3</xdr:col>
      <xdr:colOff>9525</xdr:colOff>
      <xdr:row>283</xdr:row>
      <xdr:rowOff>28575</xdr:rowOff>
    </xdr:to>
    <xdr:sp>
      <xdr:nvSpPr>
        <xdr:cNvPr id="9" name="Oval 13"/>
        <xdr:cNvSpPr>
          <a:spLocks/>
        </xdr:cNvSpPr>
      </xdr:nvSpPr>
      <xdr:spPr>
        <a:xfrm>
          <a:off x="209550" y="39919275"/>
          <a:ext cx="428625" cy="209550"/>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0</xdr:col>
      <xdr:colOff>209550</xdr:colOff>
      <xdr:row>314</xdr:row>
      <xdr:rowOff>76200</xdr:rowOff>
    </xdr:from>
    <xdr:to>
      <xdr:col>2</xdr:col>
      <xdr:colOff>200025</xdr:colOff>
      <xdr:row>316</xdr:row>
      <xdr:rowOff>9525</xdr:rowOff>
    </xdr:to>
    <xdr:sp>
      <xdr:nvSpPr>
        <xdr:cNvPr id="10" name="Oval 14"/>
        <xdr:cNvSpPr>
          <a:spLocks/>
        </xdr:cNvSpPr>
      </xdr:nvSpPr>
      <xdr:spPr>
        <a:xfrm>
          <a:off x="209550" y="44643675"/>
          <a:ext cx="409575" cy="18097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9525</xdr:colOff>
      <xdr:row>458</xdr:row>
      <xdr:rowOff>0</xdr:rowOff>
    </xdr:from>
    <xdr:to>
      <xdr:col>2</xdr:col>
      <xdr:colOff>180975</xdr:colOff>
      <xdr:row>459</xdr:row>
      <xdr:rowOff>47625</xdr:rowOff>
    </xdr:to>
    <xdr:sp>
      <xdr:nvSpPr>
        <xdr:cNvPr id="11" name="Oval 15"/>
        <xdr:cNvSpPr>
          <a:spLocks/>
        </xdr:cNvSpPr>
      </xdr:nvSpPr>
      <xdr:spPr>
        <a:xfrm>
          <a:off x="219075" y="66074925"/>
          <a:ext cx="381000" cy="209550"/>
        </a:xfrm>
        <a:prstGeom prst="ellipse">
          <a:avLst/>
        </a:prstGeom>
        <a:noFill/>
        <a:ln w="9525" cmpd="sng">
          <a:solidFill>
            <a:srgbClr val="F2CA02"/>
          </a:solidFill>
          <a:headEnd type="none"/>
          <a:tailEnd type="none"/>
        </a:ln>
      </xdr:spPr>
      <xdr:txBody>
        <a:bodyPr vertOverflow="clip" wrap="square" lIns="0" tIns="0" rIns="0" bIns="0"/>
        <a:p>
          <a:pPr algn="l">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9525</xdr:colOff>
      <xdr:row>559</xdr:row>
      <xdr:rowOff>57150</xdr:rowOff>
    </xdr:from>
    <xdr:to>
      <xdr:col>3</xdr:col>
      <xdr:colOff>0</xdr:colOff>
      <xdr:row>561</xdr:row>
      <xdr:rowOff>0</xdr:rowOff>
    </xdr:to>
    <xdr:sp>
      <xdr:nvSpPr>
        <xdr:cNvPr id="12" name="Oval 16"/>
        <xdr:cNvSpPr>
          <a:spLocks/>
        </xdr:cNvSpPr>
      </xdr:nvSpPr>
      <xdr:spPr>
        <a:xfrm>
          <a:off x="219075" y="80724375"/>
          <a:ext cx="409575" cy="16192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123825</xdr:colOff>
      <xdr:row>735</xdr:row>
      <xdr:rowOff>0</xdr:rowOff>
    </xdr:from>
    <xdr:to>
      <xdr:col>2</xdr:col>
      <xdr:colOff>171450</xdr:colOff>
      <xdr:row>736</xdr:row>
      <xdr:rowOff>9525</xdr:rowOff>
    </xdr:to>
    <xdr:pic>
      <xdr:nvPicPr>
        <xdr:cNvPr id="13" name="Picture 20"/>
        <xdr:cNvPicPr preferRelativeResize="1">
          <a:picLocks noChangeAspect="1"/>
        </xdr:cNvPicPr>
      </xdr:nvPicPr>
      <xdr:blipFill>
        <a:blip r:embed="rId5"/>
        <a:stretch>
          <a:fillRect/>
        </a:stretch>
      </xdr:blipFill>
      <xdr:spPr>
        <a:xfrm>
          <a:off x="333375" y="104193975"/>
          <a:ext cx="257175" cy="171450"/>
        </a:xfrm>
        <a:prstGeom prst="rect">
          <a:avLst/>
        </a:prstGeom>
        <a:noFill/>
        <a:ln w="9525" cmpd="sng">
          <a:noFill/>
        </a:ln>
      </xdr:spPr>
    </xdr:pic>
    <xdr:clientData/>
  </xdr:twoCellAnchor>
  <xdr:twoCellAnchor>
    <xdr:from>
      <xdr:col>1</xdr:col>
      <xdr:colOff>66675</xdr:colOff>
      <xdr:row>198</xdr:row>
      <xdr:rowOff>57150</xdr:rowOff>
    </xdr:from>
    <xdr:to>
      <xdr:col>3</xdr:col>
      <xdr:colOff>47625</xdr:colOff>
      <xdr:row>200</xdr:row>
      <xdr:rowOff>28575</xdr:rowOff>
    </xdr:to>
    <xdr:sp>
      <xdr:nvSpPr>
        <xdr:cNvPr id="14" name="Oval 10"/>
        <xdr:cNvSpPr>
          <a:spLocks/>
        </xdr:cNvSpPr>
      </xdr:nvSpPr>
      <xdr:spPr>
        <a:xfrm>
          <a:off x="276225" y="28146375"/>
          <a:ext cx="400050" cy="21907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123825</xdr:colOff>
      <xdr:row>133</xdr:row>
      <xdr:rowOff>47625</xdr:rowOff>
    </xdr:from>
    <xdr:to>
      <xdr:col>2</xdr:col>
      <xdr:colOff>171450</xdr:colOff>
      <xdr:row>134</xdr:row>
      <xdr:rowOff>161925</xdr:rowOff>
    </xdr:to>
    <xdr:pic>
      <xdr:nvPicPr>
        <xdr:cNvPr id="15" name="Picture 1"/>
        <xdr:cNvPicPr preferRelativeResize="1">
          <a:picLocks noChangeAspect="1"/>
        </xdr:cNvPicPr>
      </xdr:nvPicPr>
      <xdr:blipFill>
        <a:blip r:embed="rId6"/>
        <a:stretch>
          <a:fillRect/>
        </a:stretch>
      </xdr:blipFill>
      <xdr:spPr>
        <a:xfrm>
          <a:off x="333375" y="19154775"/>
          <a:ext cx="257175" cy="200025"/>
        </a:xfrm>
        <a:prstGeom prst="rect">
          <a:avLst/>
        </a:prstGeom>
        <a:noFill/>
        <a:ln w="9525" cmpd="sng">
          <a:noFill/>
        </a:ln>
      </xdr:spPr>
    </xdr:pic>
    <xdr:clientData/>
  </xdr:twoCellAnchor>
  <xdr:twoCellAnchor>
    <xdr:from>
      <xdr:col>22</xdr:col>
      <xdr:colOff>66675</xdr:colOff>
      <xdr:row>681</xdr:row>
      <xdr:rowOff>66675</xdr:rowOff>
    </xdr:from>
    <xdr:to>
      <xdr:col>22</xdr:col>
      <xdr:colOff>209550</xdr:colOff>
      <xdr:row>689</xdr:row>
      <xdr:rowOff>123825</xdr:rowOff>
    </xdr:to>
    <xdr:sp>
      <xdr:nvSpPr>
        <xdr:cNvPr id="16" name="AutoShape 23"/>
        <xdr:cNvSpPr>
          <a:spLocks/>
        </xdr:cNvSpPr>
      </xdr:nvSpPr>
      <xdr:spPr>
        <a:xfrm>
          <a:off x="4676775" y="96907350"/>
          <a:ext cx="142875" cy="1047750"/>
        </a:xfrm>
        <a:prstGeom prst="rightBrace">
          <a:avLst/>
        </a:prstGeom>
        <a:noFill/>
        <a:ln w="9525" cmpd="sng">
          <a:solidFill>
            <a:srgbClr val="0086C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478</xdr:row>
      <xdr:rowOff>0</xdr:rowOff>
    </xdr:from>
    <xdr:to>
      <xdr:col>2</xdr:col>
      <xdr:colOff>180975</xdr:colOff>
      <xdr:row>479</xdr:row>
      <xdr:rowOff>47625</xdr:rowOff>
    </xdr:to>
    <xdr:sp>
      <xdr:nvSpPr>
        <xdr:cNvPr id="17" name="Oval 15"/>
        <xdr:cNvSpPr>
          <a:spLocks/>
        </xdr:cNvSpPr>
      </xdr:nvSpPr>
      <xdr:spPr>
        <a:xfrm>
          <a:off x="219075" y="68846700"/>
          <a:ext cx="381000" cy="209550"/>
        </a:xfrm>
        <a:prstGeom prst="ellipse">
          <a:avLst/>
        </a:prstGeom>
        <a:solidFill>
          <a:srgbClr val="FFFFFF"/>
        </a:solidFill>
        <a:ln w="9525" cmpd="sng">
          <a:solidFill>
            <a:srgbClr val="F2CA02"/>
          </a:solidFill>
          <a:headEnd type="none"/>
          <a:tailEnd type="none"/>
        </a:ln>
      </xdr:spPr>
      <xdr:txBody>
        <a:bodyPr vertOverflow="clip" wrap="square" lIns="0" tIns="0" rIns="0" bIns="0"/>
        <a:p>
          <a:pPr algn="l">
            <a:defRPr/>
          </a:pPr>
          <a:r>
            <a:rPr lang="en-US" cap="none" sz="1000" b="1" i="0" u="none" baseline="0">
              <a:solidFill>
                <a:srgbClr val="0066CC"/>
              </a:solidFill>
              <a:latin typeface="Arial"/>
              <a:ea typeface="Arial"/>
              <a:cs typeface="Arial"/>
            </a:rPr>
            <a:t>2016</a:t>
          </a:r>
        </a:p>
      </xdr:txBody>
    </xdr:sp>
    <xdr:clientData/>
  </xdr:twoCellAnchor>
  <xdr:twoCellAnchor>
    <xdr:from>
      <xdr:col>1</xdr:col>
      <xdr:colOff>123825</xdr:colOff>
      <xdr:row>78</xdr:row>
      <xdr:rowOff>38100</xdr:rowOff>
    </xdr:from>
    <xdr:to>
      <xdr:col>2</xdr:col>
      <xdr:colOff>171450</xdr:colOff>
      <xdr:row>80</xdr:row>
      <xdr:rowOff>9525</xdr:rowOff>
    </xdr:to>
    <xdr:pic>
      <xdr:nvPicPr>
        <xdr:cNvPr id="18" name="Picture 4"/>
        <xdr:cNvPicPr preferRelativeResize="1">
          <a:picLocks noChangeAspect="1"/>
        </xdr:cNvPicPr>
      </xdr:nvPicPr>
      <xdr:blipFill>
        <a:blip r:embed="rId7"/>
        <a:stretch>
          <a:fillRect/>
        </a:stretch>
      </xdr:blipFill>
      <xdr:spPr>
        <a:xfrm>
          <a:off x="333375" y="10467975"/>
          <a:ext cx="257175" cy="219075"/>
        </a:xfrm>
        <a:prstGeom prst="rect">
          <a:avLst/>
        </a:prstGeom>
        <a:noFill/>
        <a:ln w="9525" cmpd="sng">
          <a:noFill/>
        </a:ln>
      </xdr:spPr>
    </xdr:pic>
    <xdr:clientData/>
  </xdr:twoCellAnchor>
  <xdr:twoCellAnchor>
    <xdr:from>
      <xdr:col>1</xdr:col>
      <xdr:colOff>133350</xdr:colOff>
      <xdr:row>91</xdr:row>
      <xdr:rowOff>66675</xdr:rowOff>
    </xdr:from>
    <xdr:to>
      <xdr:col>2</xdr:col>
      <xdr:colOff>180975</xdr:colOff>
      <xdr:row>93</xdr:row>
      <xdr:rowOff>0</xdr:rowOff>
    </xdr:to>
    <xdr:pic>
      <xdr:nvPicPr>
        <xdr:cNvPr id="19" name="Picture 5"/>
        <xdr:cNvPicPr preferRelativeResize="1">
          <a:picLocks noChangeAspect="1"/>
        </xdr:cNvPicPr>
      </xdr:nvPicPr>
      <xdr:blipFill>
        <a:blip r:embed="rId8"/>
        <a:stretch>
          <a:fillRect/>
        </a:stretch>
      </xdr:blipFill>
      <xdr:spPr>
        <a:xfrm>
          <a:off x="342900" y="12496800"/>
          <a:ext cx="257175" cy="180975"/>
        </a:xfrm>
        <a:prstGeom prst="rect">
          <a:avLst/>
        </a:prstGeom>
        <a:noFill/>
        <a:ln w="9525" cmpd="sng">
          <a:noFill/>
        </a:ln>
      </xdr:spPr>
    </xdr:pic>
    <xdr:clientData/>
  </xdr:twoCellAnchor>
  <xdr:twoCellAnchor>
    <xdr:from>
      <xdr:col>1</xdr:col>
      <xdr:colOff>28575</xdr:colOff>
      <xdr:row>367</xdr:row>
      <xdr:rowOff>66675</xdr:rowOff>
    </xdr:from>
    <xdr:to>
      <xdr:col>2</xdr:col>
      <xdr:colOff>200025</xdr:colOff>
      <xdr:row>369</xdr:row>
      <xdr:rowOff>28575</xdr:rowOff>
    </xdr:to>
    <xdr:sp>
      <xdr:nvSpPr>
        <xdr:cNvPr id="20" name="Oval 18"/>
        <xdr:cNvSpPr>
          <a:spLocks/>
        </xdr:cNvSpPr>
      </xdr:nvSpPr>
      <xdr:spPr>
        <a:xfrm>
          <a:off x="238125" y="52616100"/>
          <a:ext cx="381000" cy="209550"/>
        </a:xfrm>
        <a:prstGeom prst="ellipse">
          <a:avLst/>
        </a:prstGeom>
        <a:solidFill>
          <a:srgbClr val="FFFFFF"/>
        </a:solidFill>
        <a:ln w="9525" cmpd="sng">
          <a:solidFill>
            <a:srgbClr val="F2CA02"/>
          </a:solidFill>
          <a:headEnd type="none"/>
          <a:tailEnd type="none"/>
        </a:ln>
      </xdr:spPr>
      <xdr:txBody>
        <a:bodyPr vertOverflow="clip" wrap="square" lIns="0" tIns="0" rIns="0" bIns="0"/>
        <a:p>
          <a:pPr algn="l">
            <a:defRPr/>
          </a:pPr>
          <a:r>
            <a:rPr lang="en-US" cap="none" sz="1000" b="1" i="0" u="none" baseline="0">
              <a:solidFill>
                <a:srgbClr val="0066CC"/>
              </a:solidFill>
              <a:latin typeface="Arial"/>
              <a:ea typeface="Arial"/>
              <a:cs typeface="Arial"/>
            </a:rPr>
            <a:t>2016</a:t>
          </a:r>
        </a:p>
      </xdr:txBody>
    </xdr:sp>
    <xdr:clientData/>
  </xdr:twoCellAnchor>
  <xdr:twoCellAnchor>
    <xdr:from>
      <xdr:col>0</xdr:col>
      <xdr:colOff>209550</xdr:colOff>
      <xdr:row>545</xdr:row>
      <xdr:rowOff>47625</xdr:rowOff>
    </xdr:from>
    <xdr:to>
      <xdr:col>2</xdr:col>
      <xdr:colOff>200025</xdr:colOff>
      <xdr:row>546</xdr:row>
      <xdr:rowOff>142875</xdr:rowOff>
    </xdr:to>
    <xdr:sp>
      <xdr:nvSpPr>
        <xdr:cNvPr id="21" name="Oval 21"/>
        <xdr:cNvSpPr>
          <a:spLocks/>
        </xdr:cNvSpPr>
      </xdr:nvSpPr>
      <xdr:spPr>
        <a:xfrm>
          <a:off x="209550" y="78828900"/>
          <a:ext cx="409575" cy="180975"/>
        </a:xfrm>
        <a:prstGeom prst="ellipse">
          <a:avLst/>
        </a:prstGeom>
        <a:solidFill>
          <a:srgbClr val="FFFFFF"/>
        </a:solidFill>
        <a:ln w="9525" cmpd="sng">
          <a:solidFill>
            <a:srgbClr val="F2CA02"/>
          </a:solidFill>
          <a:headEnd type="none"/>
          <a:tailEnd type="none"/>
        </a:ln>
      </xdr:spPr>
      <xdr:txBody>
        <a:bodyPr vertOverflow="clip" wrap="square" lIns="0" tIns="0" rIns="0" bIns="0" anchor="ctr"/>
        <a:p>
          <a:pPr algn="ctr">
            <a:defRPr/>
          </a:pPr>
          <a:r>
            <a:rPr lang="en-US" cap="none" sz="1000" b="1" i="0" u="none" baseline="0">
              <a:solidFill>
                <a:srgbClr val="0066CC"/>
              </a:solidFill>
              <a:latin typeface="Arial"/>
              <a:ea typeface="Arial"/>
              <a:cs typeface="Arial"/>
            </a:rPr>
            <a:t>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09"/>
  <sheetViews>
    <sheetView view="pageLayout" workbookViewId="0" topLeftCell="A97">
      <selection activeCell="B108" sqref="B108:H108"/>
    </sheetView>
  </sheetViews>
  <sheetFormatPr defaultColWidth="11.421875" defaultRowHeight="12.75"/>
  <cols>
    <col min="1" max="36" width="3.57421875" style="1" customWidth="1"/>
    <col min="37" max="16384" width="11.421875" style="1" customWidth="1"/>
  </cols>
  <sheetData>
    <row r="1" spans="1:36" ht="15" customHeight="1">
      <c r="A1" s="20"/>
      <c r="B1" s="11"/>
      <c r="C1" s="11"/>
      <c r="D1" s="11"/>
      <c r="E1" s="11"/>
      <c r="F1" s="11"/>
      <c r="G1" s="11"/>
      <c r="H1" s="11"/>
      <c r="I1" s="405" t="s">
        <v>235</v>
      </c>
      <c r="J1" s="405"/>
      <c r="K1" s="405"/>
      <c r="L1" s="405"/>
      <c r="M1" s="405"/>
      <c r="N1" s="405"/>
      <c r="O1" s="405"/>
      <c r="P1" s="405"/>
      <c r="Q1" s="405"/>
      <c r="R1" s="405"/>
      <c r="S1" s="405"/>
      <c r="T1" s="405"/>
      <c r="U1" s="405"/>
      <c r="V1" s="405"/>
      <c r="W1" s="405"/>
      <c r="X1" s="29"/>
      <c r="Y1" s="29"/>
      <c r="Z1" s="29"/>
      <c r="AA1" s="29"/>
      <c r="AB1" s="29"/>
      <c r="AC1" s="29"/>
      <c r="AD1" s="29"/>
      <c r="AE1" s="29"/>
      <c r="AF1" s="29"/>
      <c r="AG1" s="29"/>
      <c r="AH1" s="29"/>
      <c r="AI1" s="29"/>
      <c r="AJ1" s="11"/>
    </row>
    <row r="2" spans="1:36" ht="15" customHeight="1">
      <c r="A2" s="20"/>
      <c r="B2" s="11"/>
      <c r="C2" s="11"/>
      <c r="D2" s="11"/>
      <c r="E2" s="11"/>
      <c r="F2" s="11"/>
      <c r="G2" s="11"/>
      <c r="H2" s="11"/>
      <c r="I2" s="405"/>
      <c r="J2" s="405"/>
      <c r="K2" s="405"/>
      <c r="L2" s="405"/>
      <c r="M2" s="405"/>
      <c r="N2" s="405"/>
      <c r="O2" s="405"/>
      <c r="P2" s="405"/>
      <c r="Q2" s="405"/>
      <c r="R2" s="405"/>
      <c r="S2" s="405"/>
      <c r="T2" s="405"/>
      <c r="U2" s="405"/>
      <c r="V2" s="405"/>
      <c r="W2" s="405"/>
      <c r="X2" s="29"/>
      <c r="Y2" s="29"/>
      <c r="Z2" s="29"/>
      <c r="AA2" s="29"/>
      <c r="AB2" s="29"/>
      <c r="AC2" s="29"/>
      <c r="AD2" s="29"/>
      <c r="AE2" s="29"/>
      <c r="AF2" s="29"/>
      <c r="AG2" s="29"/>
      <c r="AH2" s="29"/>
      <c r="AI2" s="29"/>
      <c r="AJ2" s="11"/>
    </row>
    <row r="3" spans="1:36" ht="18" customHeight="1">
      <c r="A3" s="20"/>
      <c r="B3" s="11"/>
      <c r="C3" s="11"/>
      <c r="D3" s="11"/>
      <c r="E3" s="11"/>
      <c r="F3" s="11"/>
      <c r="G3" s="11"/>
      <c r="H3" s="11"/>
      <c r="I3" s="44" t="s">
        <v>233</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11"/>
    </row>
    <row r="4" spans="1:36" ht="18" customHeight="1">
      <c r="A4" s="20"/>
      <c r="B4" s="11"/>
      <c r="C4" s="11"/>
      <c r="D4" s="11"/>
      <c r="E4" s="11"/>
      <c r="F4" s="11"/>
      <c r="G4" s="11"/>
      <c r="H4" s="11"/>
      <c r="I4" s="44" t="s">
        <v>234</v>
      </c>
      <c r="J4" s="29"/>
      <c r="K4" s="29"/>
      <c r="L4" s="29"/>
      <c r="M4" s="29"/>
      <c r="N4" s="29"/>
      <c r="O4" s="29"/>
      <c r="P4" s="29"/>
      <c r="Q4" s="29"/>
      <c r="R4" s="44"/>
      <c r="S4" s="29"/>
      <c r="T4" s="29"/>
      <c r="U4" s="29"/>
      <c r="V4" s="29"/>
      <c r="W4" s="29"/>
      <c r="X4" s="29"/>
      <c r="Y4" s="29"/>
      <c r="Z4" s="29"/>
      <c r="AA4" s="29"/>
      <c r="AB4" s="29"/>
      <c r="AC4" s="29"/>
      <c r="AD4" s="29"/>
      <c r="AE4" s="29"/>
      <c r="AF4" s="29"/>
      <c r="AG4" s="29"/>
      <c r="AH4" s="29"/>
      <c r="AI4" s="29"/>
      <c r="AJ4" s="11"/>
    </row>
    <row r="5" spans="1:36" ht="20.25" customHeight="1">
      <c r="A5" s="20"/>
      <c r="B5" s="11"/>
      <c r="C5" s="11"/>
      <c r="D5" s="11"/>
      <c r="E5" s="11"/>
      <c r="F5" s="11"/>
      <c r="G5" s="11"/>
      <c r="H5" s="11"/>
      <c r="I5" s="45" t="s">
        <v>575</v>
      </c>
      <c r="J5" s="46"/>
      <c r="K5" s="46"/>
      <c r="L5" s="46"/>
      <c r="M5" s="46"/>
      <c r="N5" s="46"/>
      <c r="O5" s="46"/>
      <c r="P5" s="47"/>
      <c r="Q5" s="47"/>
      <c r="R5" s="47"/>
      <c r="S5" s="47"/>
      <c r="T5" s="47"/>
      <c r="U5" s="47"/>
      <c r="V5" s="47"/>
      <c r="W5" s="47"/>
      <c r="X5" s="29"/>
      <c r="Y5" s="29"/>
      <c r="Z5" s="29"/>
      <c r="AA5" s="29"/>
      <c r="AB5" s="29"/>
      <c r="AC5" s="29"/>
      <c r="AD5" s="29"/>
      <c r="AE5" s="29"/>
      <c r="AF5" s="29"/>
      <c r="AG5" s="29"/>
      <c r="AH5" s="29"/>
      <c r="AI5" s="29"/>
      <c r="AJ5" s="11"/>
    </row>
    <row r="6" spans="1:36" ht="3" customHeight="1">
      <c r="A6" s="20"/>
      <c r="B6" s="11"/>
      <c r="C6" s="11"/>
      <c r="D6" s="11"/>
      <c r="E6" s="11"/>
      <c r="F6" s="11"/>
      <c r="G6" s="11"/>
      <c r="H6" s="11"/>
      <c r="I6" s="45"/>
      <c r="J6" s="46"/>
      <c r="K6" s="46"/>
      <c r="L6" s="46"/>
      <c r="M6" s="46"/>
      <c r="N6" s="46"/>
      <c r="O6" s="46"/>
      <c r="P6" s="47"/>
      <c r="Q6" s="47"/>
      <c r="R6" s="47"/>
      <c r="S6" s="47"/>
      <c r="T6" s="47"/>
      <c r="U6" s="47"/>
      <c r="V6" s="47"/>
      <c r="W6" s="47"/>
      <c r="X6" s="29"/>
      <c r="Y6" s="29"/>
      <c r="Z6" s="29"/>
      <c r="AA6" s="29"/>
      <c r="AB6" s="29"/>
      <c r="AC6" s="29"/>
      <c r="AD6" s="29"/>
      <c r="AE6" s="29"/>
      <c r="AF6" s="29"/>
      <c r="AG6" s="29"/>
      <c r="AH6" s="29"/>
      <c r="AI6" s="29"/>
      <c r="AJ6" s="11"/>
    </row>
    <row r="7" spans="1:36" ht="27" customHeight="1">
      <c r="A7" s="20"/>
      <c r="B7" s="11"/>
      <c r="C7" s="11"/>
      <c r="D7" s="11"/>
      <c r="E7" s="11"/>
      <c r="F7" s="11"/>
      <c r="G7" s="11"/>
      <c r="H7" s="11"/>
      <c r="I7" s="406" t="s">
        <v>574</v>
      </c>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11"/>
    </row>
    <row r="8" spans="1:36" ht="9.75" customHeight="1">
      <c r="A8" s="20"/>
      <c r="B8" s="11"/>
      <c r="C8" s="11"/>
      <c r="D8" s="11"/>
      <c r="E8" s="11"/>
      <c r="F8" s="11"/>
      <c r="G8" s="11"/>
      <c r="H8" s="11"/>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11"/>
    </row>
    <row r="9" spans="1:36" ht="15" customHeight="1">
      <c r="A9" s="407" t="s">
        <v>156</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row>
    <row r="10" spans="1:36" ht="15" customHeight="1">
      <c r="A10" s="407"/>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row>
    <row r="11" spans="1:36" ht="15" customHeight="1">
      <c r="A11" s="407"/>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row>
    <row r="12" spans="1:36" ht="15" customHeight="1">
      <c r="A12" s="407"/>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row>
    <row r="13" spans="1:36" ht="15" customHeight="1">
      <c r="A13" s="408" t="s">
        <v>576</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row>
    <row r="14" spans="1:36" ht="15" customHeight="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row>
    <row r="15" spans="1:36" ht="15" customHeight="1">
      <c r="A15" s="408"/>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row>
    <row r="16" spans="1:36"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409" t="s">
        <v>105</v>
      </c>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row>
    <row r="18" spans="1:36" ht="13.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row>
    <row r="19" spans="1:36" ht="15" customHeight="1">
      <c r="A19" s="410" t="s">
        <v>73</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row>
    <row r="20" spans="1:36" ht="13.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row>
    <row r="21" spans="1:36" s="9" customFormat="1" ht="27.75" customHeight="1">
      <c r="A21" s="411" t="s">
        <v>387</v>
      </c>
      <c r="B21" s="411"/>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row>
    <row r="22" spans="1:36" s="9" customFormat="1" ht="13.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5" customHeight="1">
      <c r="A23" s="403" t="s">
        <v>388</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row>
    <row r="24" spans="1:36" ht="15" customHeight="1">
      <c r="A24" s="403"/>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row>
    <row r="25" spans="1:36" ht="13.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6" spans="1:36" ht="12" customHeight="1">
      <c r="A26" s="28" t="s">
        <v>104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row>
    <row r="28" spans="1:36" ht="65.25" customHeight="1">
      <c r="A28" s="403" t="s">
        <v>389</v>
      </c>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row>
    <row r="29" spans="1:36"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2" customHeight="1">
      <c r="A30" s="404" t="s">
        <v>106</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row>
    <row r="31" spans="1:36" ht="12"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s="11" customFormat="1" ht="12"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s="11" customFormat="1" ht="12"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3.5" customHeight="1">
      <c r="A34" s="416" t="s">
        <v>219</v>
      </c>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row>
    <row r="35" spans="1:36" ht="5.25" customHeight="1">
      <c r="A35" s="416"/>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row>
    <row r="36" spans="1:36" ht="13.5" customHeight="1">
      <c r="A36" s="416"/>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row>
    <row r="37" spans="1:36" ht="12" customHeight="1">
      <c r="A37" s="417" t="s">
        <v>162</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row>
    <row r="38" spans="1:36" ht="12" customHeight="1">
      <c r="A38" s="29"/>
      <c r="B38" s="30"/>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row>
    <row r="39" spans="1:36" ht="12" customHeight="1">
      <c r="A39" s="31" t="s">
        <v>210</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row>
    <row r="40" spans="1:36" ht="12" customHeight="1">
      <c r="A40" s="31" t="s">
        <v>577</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1:36" ht="12" customHeight="1">
      <c r="A41" s="32" t="s">
        <v>225</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row>
    <row r="42" spans="1:36" ht="12">
      <c r="A42" s="413" t="s">
        <v>227</v>
      </c>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row>
    <row r="43" spans="1:36" ht="12">
      <c r="A43" s="32" t="s">
        <v>228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1:36" ht="12">
      <c r="A44" s="32" t="s">
        <v>578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ht="12">
      <c r="A45" s="31" t="s">
        <v>211</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36" ht="12">
      <c r="A46" s="31" t="s">
        <v>218</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row>
    <row r="47" spans="1:36" ht="1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1:36" ht="1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row>
    <row r="49" spans="1:36" ht="12.75">
      <c r="A49" s="417" t="s">
        <v>203</v>
      </c>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row>
    <row r="50" spans="1:36"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2.75">
      <c r="A51" s="11"/>
      <c r="B51" s="415" t="s">
        <v>199</v>
      </c>
      <c r="C51" s="415"/>
      <c r="D51" s="415"/>
      <c r="E51" s="415"/>
      <c r="F51" s="415"/>
      <c r="G51" s="415"/>
      <c r="H51" s="415"/>
      <c r="I51" s="415"/>
      <c r="J51" s="415"/>
      <c r="K51" s="415"/>
      <c r="L51" s="415"/>
      <c r="M51" s="415"/>
      <c r="N51" s="415"/>
      <c r="O51" s="415"/>
      <c r="P51" s="414"/>
      <c r="Q51" s="414"/>
      <c r="R51" s="414"/>
      <c r="S51" s="415" t="s">
        <v>161</v>
      </c>
      <c r="T51" s="415"/>
      <c r="U51" s="415"/>
      <c r="V51" s="415"/>
      <c r="W51" s="415"/>
      <c r="X51" s="415"/>
      <c r="Y51" s="415"/>
      <c r="Z51" s="415"/>
      <c r="AA51" s="415"/>
      <c r="AB51" s="415"/>
      <c r="AC51" s="415"/>
      <c r="AD51" s="415"/>
      <c r="AE51" s="415"/>
      <c r="AF51" s="415"/>
      <c r="AG51" s="415"/>
      <c r="AH51" s="415"/>
      <c r="AI51" s="415"/>
      <c r="AJ51" s="34"/>
    </row>
    <row r="52" spans="1:36" ht="1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row>
    <row r="53" spans="1:36" ht="12">
      <c r="A53" s="29"/>
      <c r="B53" s="418" t="s">
        <v>158</v>
      </c>
      <c r="C53" s="418"/>
      <c r="D53" s="418"/>
      <c r="E53" s="418"/>
      <c r="F53" s="418"/>
      <c r="G53" s="418"/>
      <c r="H53" s="418"/>
      <c r="I53" s="418"/>
      <c r="J53" s="418"/>
      <c r="K53" s="418"/>
      <c r="L53" s="418"/>
      <c r="M53" s="418"/>
      <c r="N53" s="418"/>
      <c r="O53" s="418"/>
      <c r="P53" s="419"/>
      <c r="Q53" s="419"/>
      <c r="R53" s="419"/>
      <c r="S53" s="35" t="s">
        <v>42</v>
      </c>
      <c r="T53" s="35"/>
      <c r="U53" s="35"/>
      <c r="V53" s="35"/>
      <c r="W53" s="35"/>
      <c r="X53" s="35"/>
      <c r="Y53" s="35"/>
      <c r="Z53" s="35"/>
      <c r="AA53" s="35"/>
      <c r="AB53" s="35"/>
      <c r="AC53" s="35"/>
      <c r="AD53" s="35"/>
      <c r="AE53" s="35"/>
      <c r="AF53" s="35"/>
      <c r="AG53" s="35"/>
      <c r="AH53" s="35"/>
      <c r="AI53" s="35"/>
      <c r="AJ53" s="36"/>
    </row>
    <row r="54" spans="1:36" ht="12">
      <c r="A54" s="29"/>
      <c r="B54" s="422" t="s">
        <v>159</v>
      </c>
      <c r="C54" s="422"/>
      <c r="D54" s="422"/>
      <c r="E54" s="422"/>
      <c r="F54" s="422"/>
      <c r="G54" s="422"/>
      <c r="H54" s="422"/>
      <c r="I54" s="422"/>
      <c r="J54" s="422"/>
      <c r="K54" s="422"/>
      <c r="L54" s="422"/>
      <c r="M54" s="422"/>
      <c r="N54" s="422"/>
      <c r="O54" s="422"/>
      <c r="P54" s="420"/>
      <c r="Q54" s="420"/>
      <c r="R54" s="420"/>
      <c r="S54" s="35" t="s">
        <v>198</v>
      </c>
      <c r="T54" s="35"/>
      <c r="U54" s="35"/>
      <c r="V54" s="35"/>
      <c r="W54" s="35"/>
      <c r="X54" s="35"/>
      <c r="Y54" s="35"/>
      <c r="Z54" s="35"/>
      <c r="AA54" s="35"/>
      <c r="AB54" s="35"/>
      <c r="AC54" s="35"/>
      <c r="AD54" s="35"/>
      <c r="AE54" s="35"/>
      <c r="AF54" s="35"/>
      <c r="AG54" s="35"/>
      <c r="AH54" s="35"/>
      <c r="AI54" s="35"/>
      <c r="AJ54" s="36"/>
    </row>
    <row r="55" spans="1:36" ht="12">
      <c r="A55" s="29"/>
      <c r="B55" s="418" t="s">
        <v>160</v>
      </c>
      <c r="C55" s="418"/>
      <c r="D55" s="418"/>
      <c r="E55" s="418"/>
      <c r="F55" s="418"/>
      <c r="G55" s="418"/>
      <c r="H55" s="418"/>
      <c r="I55" s="418"/>
      <c r="J55" s="418"/>
      <c r="K55" s="418"/>
      <c r="L55" s="418"/>
      <c r="M55" s="418"/>
      <c r="N55" s="418"/>
      <c r="O55" s="418"/>
      <c r="P55" s="419"/>
      <c r="Q55" s="419"/>
      <c r="R55" s="419"/>
      <c r="S55" s="35" t="s">
        <v>198</v>
      </c>
      <c r="T55" s="35"/>
      <c r="U55" s="35"/>
      <c r="V55" s="35"/>
      <c r="W55" s="35"/>
      <c r="X55" s="35"/>
      <c r="Y55" s="35"/>
      <c r="Z55" s="35"/>
      <c r="AA55" s="35"/>
      <c r="AB55" s="35"/>
      <c r="AC55" s="35"/>
      <c r="AD55" s="35"/>
      <c r="AE55" s="35"/>
      <c r="AF55" s="35"/>
      <c r="AG55" s="35"/>
      <c r="AH55" s="35"/>
      <c r="AI55" s="35"/>
      <c r="AJ55" s="36"/>
    </row>
    <row r="56" spans="1:36" ht="12">
      <c r="A56" s="29"/>
      <c r="B56" s="35" t="s">
        <v>37</v>
      </c>
      <c r="C56" s="35"/>
      <c r="D56" s="35"/>
      <c r="E56" s="35"/>
      <c r="F56" s="35"/>
      <c r="G56" s="35"/>
      <c r="H56" s="35"/>
      <c r="I56" s="35"/>
      <c r="J56" s="35"/>
      <c r="K56" s="35"/>
      <c r="L56" s="35"/>
      <c r="M56" s="35"/>
      <c r="N56" s="35"/>
      <c r="O56" s="35"/>
      <c r="P56" s="37"/>
      <c r="Q56" s="37"/>
      <c r="R56" s="37"/>
      <c r="S56" s="35" t="s">
        <v>221</v>
      </c>
      <c r="T56" s="35"/>
      <c r="U56" s="35"/>
      <c r="V56" s="35"/>
      <c r="W56" s="35"/>
      <c r="X56" s="35"/>
      <c r="Y56" s="35"/>
      <c r="Z56" s="35"/>
      <c r="AA56" s="35"/>
      <c r="AB56" s="35"/>
      <c r="AC56" s="35"/>
      <c r="AD56" s="35"/>
      <c r="AE56" s="35"/>
      <c r="AF56" s="35"/>
      <c r="AG56" s="35"/>
      <c r="AH56" s="35"/>
      <c r="AI56" s="35"/>
      <c r="AJ56" s="36"/>
    </row>
    <row r="57" spans="1:36" ht="12">
      <c r="A57" s="29"/>
      <c r="B57" s="418" t="s">
        <v>38</v>
      </c>
      <c r="C57" s="418"/>
      <c r="D57" s="418"/>
      <c r="E57" s="418"/>
      <c r="F57" s="418"/>
      <c r="G57" s="418"/>
      <c r="H57" s="418"/>
      <c r="I57" s="418"/>
      <c r="J57" s="418"/>
      <c r="K57" s="418"/>
      <c r="L57" s="418"/>
      <c r="M57" s="418"/>
      <c r="N57" s="418"/>
      <c r="O57" s="418"/>
      <c r="P57" s="419"/>
      <c r="Q57" s="419"/>
      <c r="R57" s="419"/>
      <c r="S57" s="35" t="s">
        <v>220</v>
      </c>
      <c r="T57" s="35"/>
      <c r="U57" s="35"/>
      <c r="V57" s="35"/>
      <c r="W57" s="35"/>
      <c r="X57" s="35"/>
      <c r="Y57" s="35"/>
      <c r="Z57" s="35"/>
      <c r="AA57" s="35"/>
      <c r="AB57" s="35"/>
      <c r="AC57" s="35"/>
      <c r="AD57" s="35"/>
      <c r="AE57" s="35"/>
      <c r="AF57" s="35"/>
      <c r="AG57" s="35"/>
      <c r="AH57" s="35"/>
      <c r="AI57" s="35"/>
      <c r="AJ57" s="36"/>
    </row>
    <row r="58" spans="1:36" ht="12">
      <c r="A58" s="29"/>
      <c r="B58" s="35" t="s">
        <v>39</v>
      </c>
      <c r="C58" s="35"/>
      <c r="D58" s="35"/>
      <c r="E58" s="35"/>
      <c r="F58" s="35"/>
      <c r="G58" s="35"/>
      <c r="H58" s="35"/>
      <c r="I58" s="35"/>
      <c r="J58" s="35"/>
      <c r="K58" s="35"/>
      <c r="L58" s="35"/>
      <c r="M58" s="35"/>
      <c r="N58" s="35"/>
      <c r="O58" s="35"/>
      <c r="P58" s="37"/>
      <c r="Q58" s="37"/>
      <c r="R58" s="37"/>
      <c r="S58" s="35" t="s">
        <v>42</v>
      </c>
      <c r="T58" s="35"/>
      <c r="U58" s="35"/>
      <c r="V58" s="35"/>
      <c r="W58" s="35"/>
      <c r="X58" s="35"/>
      <c r="Y58" s="35"/>
      <c r="Z58" s="35"/>
      <c r="AA58" s="35"/>
      <c r="AB58" s="35"/>
      <c r="AC58" s="35"/>
      <c r="AD58" s="35"/>
      <c r="AE58" s="35"/>
      <c r="AF58" s="35"/>
      <c r="AG58" s="35"/>
      <c r="AH58" s="35"/>
      <c r="AI58" s="35"/>
      <c r="AJ58" s="36"/>
    </row>
    <row r="59" spans="1:36" ht="12">
      <c r="A59" s="29"/>
      <c r="B59" s="35" t="s">
        <v>40</v>
      </c>
      <c r="C59" s="35"/>
      <c r="D59" s="35"/>
      <c r="E59" s="35"/>
      <c r="F59" s="35"/>
      <c r="G59" s="35"/>
      <c r="H59" s="35"/>
      <c r="I59" s="35"/>
      <c r="J59" s="35"/>
      <c r="K59" s="35"/>
      <c r="L59" s="35"/>
      <c r="M59" s="35"/>
      <c r="N59" s="35"/>
      <c r="O59" s="35"/>
      <c r="P59" s="37"/>
      <c r="Q59" s="37"/>
      <c r="R59" s="37"/>
      <c r="S59" s="35" t="s">
        <v>42</v>
      </c>
      <c r="T59" s="35"/>
      <c r="U59" s="35"/>
      <c r="V59" s="35"/>
      <c r="W59" s="35"/>
      <c r="X59" s="35"/>
      <c r="Y59" s="35"/>
      <c r="Z59" s="35"/>
      <c r="AA59" s="35"/>
      <c r="AB59" s="35"/>
      <c r="AC59" s="35"/>
      <c r="AD59" s="35"/>
      <c r="AE59" s="35"/>
      <c r="AF59" s="35"/>
      <c r="AG59" s="35"/>
      <c r="AH59" s="35"/>
      <c r="AI59" s="35"/>
      <c r="AJ59" s="36"/>
    </row>
    <row r="60" spans="1:36" ht="12">
      <c r="A60" s="29"/>
      <c r="B60" s="35" t="s">
        <v>41</v>
      </c>
      <c r="C60" s="35"/>
      <c r="D60" s="35"/>
      <c r="E60" s="35"/>
      <c r="F60" s="35"/>
      <c r="G60" s="35"/>
      <c r="H60" s="35"/>
      <c r="I60" s="35"/>
      <c r="J60" s="35"/>
      <c r="K60" s="35"/>
      <c r="L60" s="35"/>
      <c r="M60" s="35"/>
      <c r="N60" s="35"/>
      <c r="O60" s="35"/>
      <c r="P60" s="37"/>
      <c r="Q60" s="37"/>
      <c r="R60" s="37"/>
      <c r="S60" s="35" t="s">
        <v>198</v>
      </c>
      <c r="T60" s="35"/>
      <c r="U60" s="35"/>
      <c r="V60" s="35"/>
      <c r="W60" s="35"/>
      <c r="X60" s="35"/>
      <c r="Y60" s="35"/>
      <c r="Z60" s="35"/>
      <c r="AA60" s="35"/>
      <c r="AB60" s="35"/>
      <c r="AC60" s="35"/>
      <c r="AD60" s="35"/>
      <c r="AE60" s="35"/>
      <c r="AF60" s="35"/>
      <c r="AG60" s="35"/>
      <c r="AH60" s="35"/>
      <c r="AI60" s="35"/>
      <c r="AJ60" s="36"/>
    </row>
    <row r="61" spans="1:36" ht="12">
      <c r="A61" s="29"/>
      <c r="B61" s="35" t="s">
        <v>36</v>
      </c>
      <c r="C61" s="35"/>
      <c r="D61" s="35"/>
      <c r="E61" s="35"/>
      <c r="F61" s="35"/>
      <c r="G61" s="35"/>
      <c r="H61" s="35"/>
      <c r="I61" s="35"/>
      <c r="J61" s="35"/>
      <c r="K61" s="35"/>
      <c r="L61" s="35"/>
      <c r="M61" s="35"/>
      <c r="N61" s="35"/>
      <c r="O61" s="35"/>
      <c r="P61" s="37"/>
      <c r="Q61" s="37"/>
      <c r="R61" s="37"/>
      <c r="S61" s="35" t="s">
        <v>198</v>
      </c>
      <c r="T61" s="35"/>
      <c r="U61" s="35"/>
      <c r="V61" s="35"/>
      <c r="W61" s="35"/>
      <c r="X61" s="35"/>
      <c r="Y61" s="35"/>
      <c r="Z61" s="35"/>
      <c r="AA61" s="35"/>
      <c r="AB61" s="35"/>
      <c r="AC61" s="35"/>
      <c r="AD61" s="35"/>
      <c r="AE61" s="35"/>
      <c r="AF61" s="35"/>
      <c r="AG61" s="35"/>
      <c r="AH61" s="35"/>
      <c r="AI61" s="35"/>
      <c r="AJ61" s="36"/>
    </row>
    <row r="62" spans="1:36" ht="12">
      <c r="A62" s="29"/>
      <c r="B62" s="35" t="s">
        <v>29</v>
      </c>
      <c r="C62" s="35"/>
      <c r="D62" s="35"/>
      <c r="E62" s="35"/>
      <c r="F62" s="35"/>
      <c r="G62" s="35"/>
      <c r="H62" s="35"/>
      <c r="I62" s="35"/>
      <c r="J62" s="35"/>
      <c r="K62" s="35"/>
      <c r="L62" s="35"/>
      <c r="M62" s="35"/>
      <c r="N62" s="35"/>
      <c r="O62" s="35"/>
      <c r="P62" s="37"/>
      <c r="Q62" s="37"/>
      <c r="R62" s="37"/>
      <c r="S62" s="35" t="s">
        <v>42</v>
      </c>
      <c r="T62" s="35"/>
      <c r="U62" s="35"/>
      <c r="V62" s="35"/>
      <c r="W62" s="35"/>
      <c r="X62" s="35"/>
      <c r="Y62" s="35"/>
      <c r="Z62" s="35"/>
      <c r="AA62" s="35"/>
      <c r="AB62" s="35"/>
      <c r="AC62" s="35"/>
      <c r="AD62" s="35"/>
      <c r="AE62" s="35"/>
      <c r="AF62" s="35"/>
      <c r="AG62" s="35"/>
      <c r="AH62" s="35"/>
      <c r="AI62" s="35"/>
      <c r="AJ62" s="36"/>
    </row>
    <row r="63" spans="1:36" ht="12">
      <c r="A63" s="29"/>
      <c r="B63" s="35" t="s">
        <v>35</v>
      </c>
      <c r="C63" s="35"/>
      <c r="D63" s="35"/>
      <c r="E63" s="35"/>
      <c r="F63" s="35"/>
      <c r="G63" s="35"/>
      <c r="H63" s="35"/>
      <c r="I63" s="35"/>
      <c r="J63" s="35"/>
      <c r="K63" s="35"/>
      <c r="L63" s="35"/>
      <c r="M63" s="35"/>
      <c r="N63" s="35"/>
      <c r="O63" s="35"/>
      <c r="P63" s="37"/>
      <c r="Q63" s="37"/>
      <c r="R63" s="37"/>
      <c r="S63" s="35" t="s">
        <v>579</v>
      </c>
      <c r="T63" s="35"/>
      <c r="U63" s="35"/>
      <c r="V63" s="35"/>
      <c r="W63" s="35"/>
      <c r="X63" s="35"/>
      <c r="Y63" s="35"/>
      <c r="Z63" s="35"/>
      <c r="AA63" s="35"/>
      <c r="AB63" s="35"/>
      <c r="AC63" s="35"/>
      <c r="AD63" s="35"/>
      <c r="AE63" s="35"/>
      <c r="AF63" s="35"/>
      <c r="AG63" s="35"/>
      <c r="AH63" s="35"/>
      <c r="AI63" s="35"/>
      <c r="AJ63" s="36"/>
    </row>
    <row r="64" spans="1:36" ht="12">
      <c r="A64" s="29"/>
      <c r="B64" s="35" t="s">
        <v>34</v>
      </c>
      <c r="C64" s="35"/>
      <c r="D64" s="35"/>
      <c r="E64" s="35"/>
      <c r="F64" s="35"/>
      <c r="G64" s="35"/>
      <c r="H64" s="35"/>
      <c r="I64" s="35"/>
      <c r="J64" s="35"/>
      <c r="K64" s="35"/>
      <c r="L64" s="35"/>
      <c r="M64" s="35"/>
      <c r="N64" s="35"/>
      <c r="O64" s="35"/>
      <c r="P64" s="37"/>
      <c r="Q64" s="37"/>
      <c r="R64" s="37"/>
      <c r="S64" s="35" t="s">
        <v>580</v>
      </c>
      <c r="T64" s="35"/>
      <c r="U64" s="35"/>
      <c r="V64" s="35"/>
      <c r="W64" s="35"/>
      <c r="X64" s="35"/>
      <c r="Y64" s="35"/>
      <c r="Z64" s="35"/>
      <c r="AA64" s="35"/>
      <c r="AB64" s="35"/>
      <c r="AC64" s="35"/>
      <c r="AD64" s="35"/>
      <c r="AE64" s="35"/>
      <c r="AF64" s="35"/>
      <c r="AG64" s="35"/>
      <c r="AH64" s="35"/>
      <c r="AI64" s="35"/>
      <c r="AJ64" s="36"/>
    </row>
    <row r="65" spans="1:36" ht="12">
      <c r="A65" s="29"/>
      <c r="B65" s="35" t="s">
        <v>304</v>
      </c>
      <c r="C65" s="35"/>
      <c r="D65" s="35"/>
      <c r="E65" s="35"/>
      <c r="F65" s="35"/>
      <c r="G65" s="35"/>
      <c r="H65" s="35"/>
      <c r="I65" s="35"/>
      <c r="J65" s="35"/>
      <c r="K65" s="35"/>
      <c r="L65" s="35"/>
      <c r="M65" s="35"/>
      <c r="N65" s="35"/>
      <c r="O65" s="35"/>
      <c r="P65" s="37"/>
      <c r="Q65" s="37"/>
      <c r="R65" s="37"/>
      <c r="S65" s="35"/>
      <c r="T65" s="35"/>
      <c r="U65" s="35"/>
      <c r="V65" s="35"/>
      <c r="W65" s="35"/>
      <c r="X65" s="35"/>
      <c r="Y65" s="35"/>
      <c r="Z65" s="35"/>
      <c r="AA65" s="35"/>
      <c r="AB65" s="35"/>
      <c r="AC65" s="35"/>
      <c r="AD65" s="35"/>
      <c r="AE65" s="35"/>
      <c r="AF65" s="35"/>
      <c r="AG65" s="35"/>
      <c r="AH65" s="35"/>
      <c r="AI65" s="35"/>
      <c r="AJ65" s="36"/>
    </row>
    <row r="66" spans="1:36" ht="12">
      <c r="A66" s="29"/>
      <c r="B66" s="35" t="s">
        <v>305</v>
      </c>
      <c r="C66" s="35"/>
      <c r="D66" s="35"/>
      <c r="E66" s="35"/>
      <c r="F66" s="35"/>
      <c r="G66" s="35"/>
      <c r="H66" s="35"/>
      <c r="I66" s="35"/>
      <c r="J66" s="35"/>
      <c r="K66" s="35"/>
      <c r="L66" s="35"/>
      <c r="M66" s="35"/>
      <c r="N66" s="35"/>
      <c r="O66" s="35"/>
      <c r="P66" s="37"/>
      <c r="Q66" s="37"/>
      <c r="R66" s="37"/>
      <c r="S66" s="35"/>
      <c r="T66" s="35"/>
      <c r="U66" s="35"/>
      <c r="V66" s="35"/>
      <c r="W66" s="35"/>
      <c r="X66" s="35"/>
      <c r="Y66" s="35"/>
      <c r="Z66" s="35"/>
      <c r="AA66" s="35"/>
      <c r="AB66" s="35"/>
      <c r="AC66" s="35"/>
      <c r="AD66" s="35"/>
      <c r="AE66" s="35"/>
      <c r="AF66" s="35"/>
      <c r="AG66" s="35"/>
      <c r="AH66" s="35"/>
      <c r="AI66" s="35"/>
      <c r="AJ66" s="36"/>
    </row>
    <row r="67" spans="1:36" ht="12">
      <c r="A67" s="29"/>
      <c r="B67" s="35" t="s">
        <v>306</v>
      </c>
      <c r="C67" s="35"/>
      <c r="D67" s="35"/>
      <c r="E67" s="35"/>
      <c r="F67" s="35"/>
      <c r="G67" s="35"/>
      <c r="H67" s="35"/>
      <c r="I67" s="35"/>
      <c r="J67" s="35"/>
      <c r="K67" s="35"/>
      <c r="L67" s="35"/>
      <c r="M67" s="35"/>
      <c r="N67" s="35"/>
      <c r="O67" s="35"/>
      <c r="P67" s="37"/>
      <c r="Q67" s="37"/>
      <c r="R67" s="37"/>
      <c r="S67" s="35"/>
      <c r="T67" s="35"/>
      <c r="U67" s="35"/>
      <c r="V67" s="35"/>
      <c r="W67" s="35"/>
      <c r="X67" s="35"/>
      <c r="Y67" s="35"/>
      <c r="Z67" s="35"/>
      <c r="AA67" s="35"/>
      <c r="AB67" s="35"/>
      <c r="AC67" s="35"/>
      <c r="AD67" s="35"/>
      <c r="AE67" s="35"/>
      <c r="AF67" s="35"/>
      <c r="AG67" s="35"/>
      <c r="AH67" s="35"/>
      <c r="AI67" s="35"/>
      <c r="AJ67" s="36"/>
    </row>
    <row r="68" spans="1:36" ht="12">
      <c r="A68" s="29"/>
      <c r="B68" s="35" t="s">
        <v>307</v>
      </c>
      <c r="C68" s="35"/>
      <c r="D68" s="35"/>
      <c r="E68" s="35"/>
      <c r="F68" s="35"/>
      <c r="G68" s="35"/>
      <c r="H68" s="35"/>
      <c r="I68" s="35"/>
      <c r="J68" s="35"/>
      <c r="K68" s="35"/>
      <c r="L68" s="35"/>
      <c r="M68" s="35"/>
      <c r="N68" s="35"/>
      <c r="O68" s="35"/>
      <c r="P68" s="37"/>
      <c r="Q68" s="37"/>
      <c r="R68" s="37"/>
      <c r="S68" s="35" t="s">
        <v>196</v>
      </c>
      <c r="T68" s="35"/>
      <c r="U68" s="35"/>
      <c r="V68" s="35"/>
      <c r="W68" s="35"/>
      <c r="X68" s="35"/>
      <c r="Y68" s="35"/>
      <c r="Z68" s="35"/>
      <c r="AA68" s="35"/>
      <c r="AB68" s="35"/>
      <c r="AC68" s="35"/>
      <c r="AD68" s="35"/>
      <c r="AE68" s="35"/>
      <c r="AF68" s="35"/>
      <c r="AG68" s="35"/>
      <c r="AH68" s="35"/>
      <c r="AI68" s="35"/>
      <c r="AJ68" s="36"/>
    </row>
    <row r="69" spans="1:36" ht="12">
      <c r="A69" s="29"/>
      <c r="B69" s="35" t="s">
        <v>33</v>
      </c>
      <c r="C69" s="35"/>
      <c r="D69" s="35"/>
      <c r="E69" s="35"/>
      <c r="F69" s="35"/>
      <c r="G69" s="35"/>
      <c r="H69" s="35"/>
      <c r="I69" s="35"/>
      <c r="J69" s="35"/>
      <c r="K69" s="35"/>
      <c r="L69" s="35"/>
      <c r="M69" s="35"/>
      <c r="N69" s="35"/>
      <c r="O69" s="35"/>
      <c r="P69" s="37"/>
      <c r="Q69" s="37"/>
      <c r="R69" s="37"/>
      <c r="S69" s="35" t="s">
        <v>222</v>
      </c>
      <c r="T69" s="35"/>
      <c r="U69" s="35"/>
      <c r="V69" s="35"/>
      <c r="W69" s="35"/>
      <c r="X69" s="35"/>
      <c r="Y69" s="35"/>
      <c r="Z69" s="35"/>
      <c r="AA69" s="35"/>
      <c r="AB69" s="35"/>
      <c r="AC69" s="35"/>
      <c r="AD69" s="35"/>
      <c r="AE69" s="35"/>
      <c r="AF69" s="35"/>
      <c r="AG69" s="35"/>
      <c r="AH69" s="35"/>
      <c r="AI69" s="35"/>
      <c r="AJ69" s="36"/>
    </row>
    <row r="70" spans="1:36" ht="12">
      <c r="A70" s="29"/>
      <c r="B70" s="35" t="s">
        <v>49</v>
      </c>
      <c r="C70" s="35"/>
      <c r="D70" s="35"/>
      <c r="E70" s="35"/>
      <c r="F70" s="35"/>
      <c r="G70" s="35"/>
      <c r="H70" s="35"/>
      <c r="I70" s="35"/>
      <c r="J70" s="35"/>
      <c r="K70" s="35"/>
      <c r="L70" s="35"/>
      <c r="M70" s="35"/>
      <c r="N70" s="35"/>
      <c r="O70" s="35"/>
      <c r="P70" s="37"/>
      <c r="Q70" s="37"/>
      <c r="R70" s="37"/>
      <c r="S70" s="35" t="s">
        <v>209</v>
      </c>
      <c r="T70" s="35"/>
      <c r="U70" s="35"/>
      <c r="V70" s="35"/>
      <c r="W70" s="35"/>
      <c r="X70" s="35"/>
      <c r="Y70" s="35"/>
      <c r="Z70" s="35"/>
      <c r="AA70" s="35"/>
      <c r="AB70" s="35"/>
      <c r="AC70" s="35"/>
      <c r="AD70" s="35"/>
      <c r="AE70" s="35"/>
      <c r="AF70" s="35"/>
      <c r="AG70" s="35"/>
      <c r="AH70" s="35"/>
      <c r="AI70" s="35"/>
      <c r="AJ70" s="36"/>
    </row>
    <row r="71" spans="1:36" ht="12">
      <c r="A71" s="29"/>
      <c r="B71" s="35" t="s">
        <v>32</v>
      </c>
      <c r="C71" s="35"/>
      <c r="D71" s="35"/>
      <c r="E71" s="35"/>
      <c r="F71" s="35"/>
      <c r="G71" s="35"/>
      <c r="H71" s="35"/>
      <c r="I71" s="35"/>
      <c r="J71" s="35"/>
      <c r="K71" s="35"/>
      <c r="L71" s="35"/>
      <c r="M71" s="35"/>
      <c r="N71" s="35"/>
      <c r="O71" s="35"/>
      <c r="P71" s="37"/>
      <c r="Q71" s="37"/>
      <c r="R71" s="37"/>
      <c r="S71" s="35" t="s">
        <v>197</v>
      </c>
      <c r="T71" s="35"/>
      <c r="U71" s="35"/>
      <c r="V71" s="35"/>
      <c r="W71" s="35"/>
      <c r="X71" s="35"/>
      <c r="Y71" s="35"/>
      <c r="Z71" s="35"/>
      <c r="AA71" s="35"/>
      <c r="AB71" s="35"/>
      <c r="AC71" s="35"/>
      <c r="AD71" s="35"/>
      <c r="AE71" s="35"/>
      <c r="AF71" s="35"/>
      <c r="AG71" s="35"/>
      <c r="AH71" s="35"/>
      <c r="AI71" s="35"/>
      <c r="AJ71" s="36"/>
    </row>
    <row r="72" spans="1:36" ht="12">
      <c r="A72" s="29"/>
      <c r="B72" s="35" t="s">
        <v>31</v>
      </c>
      <c r="C72" s="35"/>
      <c r="D72" s="35"/>
      <c r="E72" s="35"/>
      <c r="F72" s="35"/>
      <c r="G72" s="35"/>
      <c r="H72" s="35"/>
      <c r="I72" s="35"/>
      <c r="J72" s="35"/>
      <c r="K72" s="35"/>
      <c r="L72" s="35"/>
      <c r="M72" s="35"/>
      <c r="N72" s="35"/>
      <c r="O72" s="35"/>
      <c r="P72" s="37"/>
      <c r="Q72" s="37"/>
      <c r="R72" s="37"/>
      <c r="S72" s="35" t="s">
        <v>223</v>
      </c>
      <c r="T72" s="35"/>
      <c r="U72" s="35"/>
      <c r="V72" s="35"/>
      <c r="W72" s="35"/>
      <c r="X72" s="35"/>
      <c r="Y72" s="35"/>
      <c r="Z72" s="35"/>
      <c r="AA72" s="35"/>
      <c r="AB72" s="35"/>
      <c r="AC72" s="35"/>
      <c r="AD72" s="35"/>
      <c r="AE72" s="35"/>
      <c r="AF72" s="35"/>
      <c r="AG72" s="35"/>
      <c r="AH72" s="35"/>
      <c r="AI72" s="35"/>
      <c r="AJ72" s="36"/>
    </row>
    <row r="73" spans="1:36" ht="12">
      <c r="A73" s="29"/>
      <c r="B73" s="35" t="s">
        <v>30</v>
      </c>
      <c r="C73" s="35"/>
      <c r="D73" s="35"/>
      <c r="E73" s="35"/>
      <c r="F73" s="35"/>
      <c r="G73" s="35"/>
      <c r="H73" s="35"/>
      <c r="I73" s="35"/>
      <c r="J73" s="35"/>
      <c r="K73" s="35"/>
      <c r="L73" s="35"/>
      <c r="M73" s="35"/>
      <c r="N73" s="35"/>
      <c r="O73" s="35"/>
      <c r="P73" s="37"/>
      <c r="Q73" s="37"/>
      <c r="R73" s="37"/>
      <c r="S73" s="35"/>
      <c r="T73" s="35"/>
      <c r="U73" s="35"/>
      <c r="V73" s="35"/>
      <c r="W73" s="35"/>
      <c r="X73" s="35"/>
      <c r="Y73" s="35"/>
      <c r="Z73" s="35"/>
      <c r="AA73" s="35"/>
      <c r="AB73" s="35"/>
      <c r="AC73" s="35"/>
      <c r="AD73" s="35"/>
      <c r="AE73" s="35"/>
      <c r="AF73" s="35"/>
      <c r="AG73" s="35"/>
      <c r="AH73" s="35"/>
      <c r="AI73" s="35"/>
      <c r="AJ73" s="36"/>
    </row>
    <row r="74" spans="1:36" ht="12">
      <c r="A74" s="29"/>
      <c r="B74" s="35" t="s">
        <v>581</v>
      </c>
      <c r="C74" s="35"/>
      <c r="D74" s="35"/>
      <c r="E74" s="35"/>
      <c r="F74" s="35"/>
      <c r="G74" s="35"/>
      <c r="H74" s="35"/>
      <c r="I74" s="35"/>
      <c r="J74" s="35"/>
      <c r="K74" s="35"/>
      <c r="L74" s="35"/>
      <c r="M74" s="35"/>
      <c r="N74" s="35"/>
      <c r="O74" s="35"/>
      <c r="P74" s="37"/>
      <c r="Q74" s="37"/>
      <c r="R74" s="37"/>
      <c r="S74" s="35" t="s">
        <v>582</v>
      </c>
      <c r="T74" s="35"/>
      <c r="U74" s="35"/>
      <c r="V74" s="35"/>
      <c r="W74" s="35"/>
      <c r="X74" s="35"/>
      <c r="Y74" s="35"/>
      <c r="Z74" s="35"/>
      <c r="AA74" s="35"/>
      <c r="AB74" s="35"/>
      <c r="AC74" s="35"/>
      <c r="AD74" s="35"/>
      <c r="AE74" s="35"/>
      <c r="AF74" s="35"/>
      <c r="AG74" s="35"/>
      <c r="AH74" s="35"/>
      <c r="AI74" s="35"/>
      <c r="AJ74" s="36"/>
    </row>
    <row r="75" spans="1:36" ht="13.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36"/>
      <c r="AF75" s="36"/>
      <c r="AG75" s="36"/>
      <c r="AH75" s="36"/>
      <c r="AI75" s="36"/>
      <c r="AJ75" s="36"/>
    </row>
    <row r="76" spans="31:36" s="11" customFormat="1" ht="13.5" customHeight="1">
      <c r="AE76" s="12"/>
      <c r="AF76" s="12"/>
      <c r="AG76" s="12"/>
      <c r="AH76" s="12"/>
      <c r="AI76" s="12"/>
      <c r="AJ76" s="12"/>
    </row>
    <row r="77" spans="1:36" ht="28.5" customHeight="1">
      <c r="A77" s="421" t="s">
        <v>202</v>
      </c>
      <c r="B77" s="421"/>
      <c r="C77" s="421"/>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row>
    <row r="78" spans="1:36" ht="10.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row>
    <row r="79" spans="1:36" ht="13.5" customHeight="1">
      <c r="A79" s="412" t="s">
        <v>390</v>
      </c>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row>
    <row r="80" spans="1:36" ht="10.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row>
    <row r="81" spans="1:36" ht="13.5" customHeight="1">
      <c r="A81" s="412" t="s">
        <v>391</v>
      </c>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row>
    <row r="82" spans="1:36" ht="8.2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row>
    <row r="83" spans="1:36" ht="36" customHeight="1">
      <c r="A83" s="412" t="s">
        <v>392</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row>
    <row r="84" spans="1:36" ht="6.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row>
    <row r="85" spans="1:36" ht="36" customHeight="1">
      <c r="A85" s="412" t="s">
        <v>393</v>
      </c>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row>
    <row r="86" spans="1:36" ht="13.5" customHeight="1">
      <c r="A86" s="412" t="s">
        <v>394</v>
      </c>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row>
    <row r="87" spans="1:36" ht="13.5" customHeight="1">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row>
    <row r="88" spans="1:36" ht="13.5" customHeight="1">
      <c r="A88" s="39"/>
      <c r="B88" s="40"/>
      <c r="C88" s="423" t="s">
        <v>206</v>
      </c>
      <c r="D88" s="423"/>
      <c r="E88" s="423"/>
      <c r="F88" s="423"/>
      <c r="G88" s="413" t="s">
        <v>205</v>
      </c>
      <c r="H88" s="413"/>
      <c r="I88" s="413"/>
      <c r="J88" s="413"/>
      <c r="K88" s="413"/>
      <c r="L88" s="413"/>
      <c r="M88" s="413"/>
      <c r="N88" s="413"/>
      <c r="O88" s="41"/>
      <c r="P88" s="41"/>
      <c r="Q88" s="41"/>
      <c r="R88" s="41"/>
      <c r="S88" s="41"/>
      <c r="T88" s="41"/>
      <c r="U88" s="41"/>
      <c r="V88" s="41"/>
      <c r="W88" s="41"/>
      <c r="X88" s="41"/>
      <c r="Y88" s="41"/>
      <c r="Z88" s="41"/>
      <c r="AA88" s="41"/>
      <c r="AB88" s="41"/>
      <c r="AC88" s="41"/>
      <c r="AD88" s="41"/>
      <c r="AE88" s="41"/>
      <c r="AF88" s="41"/>
      <c r="AG88" s="41"/>
      <c r="AH88" s="41"/>
      <c r="AI88" s="41"/>
      <c r="AJ88" s="40"/>
    </row>
    <row r="89" spans="1:36" ht="13.5" customHeight="1">
      <c r="A89" s="39"/>
      <c r="B89" s="40"/>
      <c r="C89" s="40"/>
      <c r="D89" s="40"/>
      <c r="E89" s="40"/>
      <c r="F89" s="40"/>
      <c r="G89" s="413" t="s">
        <v>208</v>
      </c>
      <c r="H89" s="413"/>
      <c r="I89" s="413"/>
      <c r="J89" s="413"/>
      <c r="K89" s="413"/>
      <c r="L89" s="413"/>
      <c r="M89" s="413"/>
      <c r="N89" s="413"/>
      <c r="O89" s="41"/>
      <c r="P89" s="41"/>
      <c r="Q89" s="41"/>
      <c r="R89" s="424" t="s">
        <v>395</v>
      </c>
      <c r="S89" s="424"/>
      <c r="T89" s="424"/>
      <c r="U89" s="424"/>
      <c r="V89" s="424"/>
      <c r="W89" s="424"/>
      <c r="X89" s="424"/>
      <c r="Y89" s="424"/>
      <c r="Z89" s="424"/>
      <c r="AA89" s="424"/>
      <c r="AB89" s="424"/>
      <c r="AC89" s="424"/>
      <c r="AD89" s="424"/>
      <c r="AE89" s="424"/>
      <c r="AF89" s="424"/>
      <c r="AG89" s="424"/>
      <c r="AH89" s="41"/>
      <c r="AI89" s="41"/>
      <c r="AJ89" s="40"/>
    </row>
    <row r="90" spans="1:36" ht="13.5" customHeight="1">
      <c r="A90" s="39"/>
      <c r="B90" s="40"/>
      <c r="C90" s="40"/>
      <c r="D90" s="40"/>
      <c r="E90" s="40"/>
      <c r="F90" s="40"/>
      <c r="G90" s="413" t="s">
        <v>204</v>
      </c>
      <c r="H90" s="413"/>
      <c r="I90" s="413"/>
      <c r="J90" s="413"/>
      <c r="K90" s="413"/>
      <c r="L90" s="413"/>
      <c r="M90" s="413"/>
      <c r="N90" s="413"/>
      <c r="O90" s="413"/>
      <c r="P90" s="413"/>
      <c r="Q90" s="41"/>
      <c r="R90" s="424"/>
      <c r="S90" s="424"/>
      <c r="T90" s="424"/>
      <c r="U90" s="424"/>
      <c r="V90" s="424"/>
      <c r="W90" s="424"/>
      <c r="X90" s="424"/>
      <c r="Y90" s="424"/>
      <c r="Z90" s="424"/>
      <c r="AA90" s="424"/>
      <c r="AB90" s="424"/>
      <c r="AC90" s="424"/>
      <c r="AD90" s="424"/>
      <c r="AE90" s="424"/>
      <c r="AF90" s="424"/>
      <c r="AG90" s="424"/>
      <c r="AH90" s="40"/>
      <c r="AI90" s="40"/>
      <c r="AJ90" s="40"/>
    </row>
    <row r="91" spans="1:36" ht="13.5" customHeight="1">
      <c r="A91" s="39"/>
      <c r="B91" s="40"/>
      <c r="C91" s="40"/>
      <c r="D91" s="40"/>
      <c r="E91" s="40"/>
      <c r="F91" s="40"/>
      <c r="G91" s="413" t="s">
        <v>207</v>
      </c>
      <c r="H91" s="413"/>
      <c r="I91" s="413"/>
      <c r="J91" s="413"/>
      <c r="K91" s="413"/>
      <c r="L91" s="413"/>
      <c r="M91" s="413"/>
      <c r="N91" s="413"/>
      <c r="O91" s="413"/>
      <c r="P91" s="413"/>
      <c r="Q91" s="41"/>
      <c r="R91" s="41"/>
      <c r="S91" s="41"/>
      <c r="T91" s="41"/>
      <c r="U91" s="41"/>
      <c r="V91" s="41"/>
      <c r="W91" s="41"/>
      <c r="X91" s="41"/>
      <c r="Y91" s="41"/>
      <c r="Z91" s="41"/>
      <c r="AA91" s="41"/>
      <c r="AB91" s="41"/>
      <c r="AC91" s="41"/>
      <c r="AD91" s="41"/>
      <c r="AE91" s="41"/>
      <c r="AF91" s="41"/>
      <c r="AG91" s="41"/>
      <c r="AH91" s="41"/>
      <c r="AI91" s="40"/>
      <c r="AJ91" s="40"/>
    </row>
    <row r="92" spans="1:36" ht="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row>
    <row r="93" spans="1:36" ht="21.75" customHeight="1">
      <c r="A93" s="412" t="s">
        <v>396</v>
      </c>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row>
    <row r="94" spans="1:36" ht="13.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row>
    <row r="95" spans="1:36" ht="13.5" customHeight="1">
      <c r="A95" s="412" t="s">
        <v>397</v>
      </c>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row>
    <row r="96" spans="1:36" ht="13.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1:36" ht="23.25" customHeight="1">
      <c r="A97" s="412" t="s">
        <v>398</v>
      </c>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row>
    <row r="98" spans="1:36" ht="13.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row>
    <row r="99" spans="1:36" ht="19.5" customHeight="1">
      <c r="A99" s="412" t="s">
        <v>399</v>
      </c>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row>
    <row r="100" spans="1:36" ht="13.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1:36" ht="20.25" customHeight="1">
      <c r="A101" s="412" t="s">
        <v>400</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row>
    <row r="102" spans="1:36" ht="13.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36" ht="21" customHeight="1">
      <c r="A103" s="412" t="s">
        <v>401</v>
      </c>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row>
    <row r="104" spans="1:36" ht="13.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row>
    <row r="105" spans="1:36" ht="27.75" customHeight="1">
      <c r="A105" s="412" t="s">
        <v>583</v>
      </c>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row>
    <row r="106" spans="1:36" ht="13.5" customHeight="1">
      <c r="A106" s="413" t="s">
        <v>584</v>
      </c>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row>
    <row r="107" spans="1:36" ht="13.5" customHeight="1">
      <c r="A107" s="40"/>
      <c r="B107" s="413" t="s">
        <v>585</v>
      </c>
      <c r="C107" s="413"/>
      <c r="D107" s="413"/>
      <c r="E107" s="413"/>
      <c r="F107" s="413"/>
      <c r="G107" s="413"/>
      <c r="H107" s="413"/>
      <c r="I107" s="413"/>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row>
    <row r="108" spans="1:36" ht="13.5" customHeight="1">
      <c r="A108" s="43"/>
      <c r="B108" s="425" t="s">
        <v>329</v>
      </c>
      <c r="C108" s="425"/>
      <c r="D108" s="425"/>
      <c r="E108" s="425"/>
      <c r="F108" s="425"/>
      <c r="G108" s="425"/>
      <c r="H108" s="425"/>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row>
    <row r="109" spans="1:36" ht="1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sheetData>
  <sheetProtection selectLockedCells="1"/>
  <mergeCells count="47">
    <mergeCell ref="B108:H108"/>
    <mergeCell ref="A99:AJ99"/>
    <mergeCell ref="A101:AJ101"/>
    <mergeCell ref="A103:AJ103"/>
    <mergeCell ref="A105:AJ105"/>
    <mergeCell ref="A106:AJ106"/>
    <mergeCell ref="B107:I107"/>
    <mergeCell ref="A79:AJ79"/>
    <mergeCell ref="A77:AJ77"/>
    <mergeCell ref="B54:O54"/>
    <mergeCell ref="C88:F88"/>
    <mergeCell ref="G88:N88"/>
    <mergeCell ref="G89:N89"/>
    <mergeCell ref="R89:AG90"/>
    <mergeCell ref="G90:P90"/>
    <mergeCell ref="B53:O53"/>
    <mergeCell ref="P53:R53"/>
    <mergeCell ref="P54:R54"/>
    <mergeCell ref="B55:O55"/>
    <mergeCell ref="P55:R55"/>
    <mergeCell ref="B57:O57"/>
    <mergeCell ref="P57:R57"/>
    <mergeCell ref="P51:R51"/>
    <mergeCell ref="B51:O51"/>
    <mergeCell ref="A34:AJ36"/>
    <mergeCell ref="A37:AJ37"/>
    <mergeCell ref="A42:AJ42"/>
    <mergeCell ref="A49:AJ49"/>
    <mergeCell ref="S51:AI51"/>
    <mergeCell ref="A93:AJ93"/>
    <mergeCell ref="A95:AJ95"/>
    <mergeCell ref="A97:AJ97"/>
    <mergeCell ref="A85:AJ85"/>
    <mergeCell ref="A81:AJ81"/>
    <mergeCell ref="A83:AJ83"/>
    <mergeCell ref="A86:AJ87"/>
    <mergeCell ref="G91:P91"/>
    <mergeCell ref="A23:AJ24"/>
    <mergeCell ref="A30:AJ30"/>
    <mergeCell ref="A28:AJ28"/>
    <mergeCell ref="I1:W2"/>
    <mergeCell ref="I7:AI7"/>
    <mergeCell ref="A9:AJ12"/>
    <mergeCell ref="A13:AJ15"/>
    <mergeCell ref="A17:AJ17"/>
    <mergeCell ref="A19:AJ19"/>
    <mergeCell ref="A21:AJ21"/>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B773"/>
  <sheetViews>
    <sheetView tabSelected="1" view="pageLayout" zoomScale="85" zoomScaleNormal="115" zoomScalePageLayoutView="85" workbookViewId="0" topLeftCell="A769">
      <selection activeCell="B420" sqref="B420:AQ420"/>
    </sheetView>
  </sheetViews>
  <sheetFormatPr defaultColWidth="7.140625" defaultRowHeight="12.75"/>
  <cols>
    <col min="1" max="37" width="3.140625" style="3" customWidth="1"/>
    <col min="38" max="38" width="4.8515625" style="3" customWidth="1"/>
    <col min="39" max="44" width="3.140625" style="3" customWidth="1"/>
    <col min="45" max="16384" width="7.140625" style="3" customWidth="1"/>
  </cols>
  <sheetData>
    <row r="1" spans="1:44" s="4" customFormat="1" ht="21" customHeight="1">
      <c r="A1" s="464" t="s">
        <v>269</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row>
    <row r="2" spans="1:44" s="4" customFormat="1" ht="15" customHeight="1">
      <c r="A2" s="50"/>
      <c r="B2" s="50"/>
      <c r="C2" s="51"/>
      <c r="D2" s="51"/>
      <c r="E2" s="51"/>
      <c r="F2" s="51"/>
      <c r="G2" s="51"/>
      <c r="H2" s="51"/>
      <c r="I2" s="51"/>
      <c r="J2" s="51"/>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row>
    <row r="3" spans="1:44" s="4" customFormat="1" ht="6.75" customHeight="1">
      <c r="A3" s="50"/>
      <c r="B3" s="50"/>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0"/>
      <c r="AJ3" s="50"/>
      <c r="AK3" s="50"/>
      <c r="AL3" s="50"/>
      <c r="AM3" s="50"/>
      <c r="AN3" s="50"/>
      <c r="AO3" s="50"/>
      <c r="AP3" s="50"/>
      <c r="AQ3" s="50"/>
      <c r="AR3" s="50"/>
    </row>
    <row r="4" spans="1:44" s="14" customFormat="1" ht="12.75" customHeight="1">
      <c r="A4" s="53"/>
      <c r="B4" s="53"/>
      <c r="C4" s="647" t="s">
        <v>261</v>
      </c>
      <c r="D4" s="647"/>
      <c r="E4" s="647"/>
      <c r="F4" s="647"/>
      <c r="G4" s="647"/>
      <c r="H4" s="647"/>
      <c r="I4" s="647"/>
      <c r="J4" s="647"/>
      <c r="K4" s="647"/>
      <c r="L4" s="58"/>
      <c r="M4" s="651"/>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3"/>
      <c r="AQ4" s="53"/>
      <c r="AR4" s="53"/>
    </row>
    <row r="5" spans="1:44" s="14" customFormat="1" ht="6.75" customHeight="1">
      <c r="A5" s="53"/>
      <c r="B5" s="53"/>
      <c r="C5" s="63"/>
      <c r="D5" s="64"/>
      <c r="E5" s="64"/>
      <c r="F5" s="63"/>
      <c r="G5" s="63"/>
      <c r="H5" s="63"/>
      <c r="I5" s="63"/>
      <c r="J5" s="63"/>
      <c r="K5" s="63"/>
      <c r="L5" s="54"/>
      <c r="M5" s="61"/>
      <c r="N5" s="61"/>
      <c r="O5" s="61"/>
      <c r="P5" s="61"/>
      <c r="Q5" s="61"/>
      <c r="R5" s="61"/>
      <c r="S5" s="61"/>
      <c r="T5" s="61"/>
      <c r="U5" s="61"/>
      <c r="V5" s="61"/>
      <c r="W5" s="61"/>
      <c r="X5" s="61"/>
      <c r="Y5" s="61"/>
      <c r="Z5" s="61"/>
      <c r="AA5" s="61"/>
      <c r="AB5" s="61"/>
      <c r="AC5" s="61"/>
      <c r="AD5" s="61"/>
      <c r="AE5" s="61"/>
      <c r="AF5" s="61"/>
      <c r="AG5" s="61"/>
      <c r="AH5" s="61"/>
      <c r="AI5" s="53"/>
      <c r="AJ5" s="53"/>
      <c r="AK5" s="53"/>
      <c r="AL5" s="53"/>
      <c r="AM5" s="53"/>
      <c r="AN5" s="53"/>
      <c r="AO5" s="53"/>
      <c r="AP5" s="53"/>
      <c r="AQ5" s="53"/>
      <c r="AR5" s="53"/>
    </row>
    <row r="6" spans="1:44" s="14" customFormat="1" ht="12.75" customHeight="1">
      <c r="A6" s="53"/>
      <c r="B6" s="53"/>
      <c r="C6" s="654" t="s">
        <v>212</v>
      </c>
      <c r="D6" s="654"/>
      <c r="E6" s="654"/>
      <c r="F6" s="654"/>
      <c r="G6" s="654"/>
      <c r="H6" s="654"/>
      <c r="I6" s="654"/>
      <c r="J6" s="654"/>
      <c r="K6" s="654"/>
      <c r="L6" s="59"/>
      <c r="M6" s="651"/>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3"/>
      <c r="AQ6" s="53"/>
      <c r="AR6" s="53"/>
    </row>
    <row r="7" spans="1:44" s="14" customFormat="1" ht="6.75" customHeight="1">
      <c r="A7" s="53"/>
      <c r="B7" s="53"/>
      <c r="C7" s="64"/>
      <c r="D7" s="63"/>
      <c r="E7" s="63"/>
      <c r="F7" s="65"/>
      <c r="G7" s="65"/>
      <c r="H7" s="65"/>
      <c r="I7" s="65"/>
      <c r="J7" s="65"/>
      <c r="K7" s="65"/>
      <c r="L7" s="55"/>
      <c r="M7" s="61"/>
      <c r="N7" s="61"/>
      <c r="O7" s="61"/>
      <c r="P7" s="61"/>
      <c r="Q7" s="61"/>
      <c r="R7" s="61"/>
      <c r="S7" s="61"/>
      <c r="T7" s="61"/>
      <c r="U7" s="61"/>
      <c r="V7" s="61"/>
      <c r="W7" s="61"/>
      <c r="X7" s="61"/>
      <c r="Y7" s="61"/>
      <c r="Z7" s="61"/>
      <c r="AA7" s="61"/>
      <c r="AB7" s="61"/>
      <c r="AC7" s="61"/>
      <c r="AD7" s="61"/>
      <c r="AE7" s="61"/>
      <c r="AF7" s="61"/>
      <c r="AG7" s="61"/>
      <c r="AH7" s="61"/>
      <c r="AI7" s="53"/>
      <c r="AJ7" s="53"/>
      <c r="AK7" s="53"/>
      <c r="AL7" s="53"/>
      <c r="AM7" s="53"/>
      <c r="AN7" s="53"/>
      <c r="AO7" s="53"/>
      <c r="AP7" s="53"/>
      <c r="AQ7" s="53"/>
      <c r="AR7" s="53"/>
    </row>
    <row r="8" spans="1:44" s="14" customFormat="1" ht="12.75" customHeight="1">
      <c r="A8" s="53"/>
      <c r="B8" s="53"/>
      <c r="C8" s="650" t="s">
        <v>111</v>
      </c>
      <c r="D8" s="650"/>
      <c r="E8" s="650"/>
      <c r="F8" s="650"/>
      <c r="G8" s="650"/>
      <c r="H8" s="650"/>
      <c r="I8" s="650"/>
      <c r="J8" s="650"/>
      <c r="K8" s="650"/>
      <c r="L8" s="60"/>
      <c r="M8" s="651"/>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3"/>
      <c r="AQ8" s="53"/>
      <c r="AR8" s="53"/>
    </row>
    <row r="9" spans="1:44" s="14" customFormat="1" ht="6.75" customHeight="1">
      <c r="A9" s="53"/>
      <c r="B9" s="53"/>
      <c r="C9" s="313"/>
      <c r="D9" s="313"/>
      <c r="E9" s="313"/>
      <c r="F9" s="313"/>
      <c r="G9" s="313"/>
      <c r="H9" s="313"/>
      <c r="I9" s="313"/>
      <c r="J9" s="313"/>
      <c r="K9" s="313"/>
      <c r="L9" s="60"/>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53"/>
      <c r="AR9" s="53"/>
    </row>
    <row r="10" spans="1:44" s="14" customFormat="1" ht="12.75" customHeight="1">
      <c r="A10" s="53"/>
      <c r="B10" s="53"/>
      <c r="C10" s="650" t="s">
        <v>110</v>
      </c>
      <c r="D10" s="650"/>
      <c r="E10" s="650"/>
      <c r="F10" s="650"/>
      <c r="G10" s="650"/>
      <c r="H10" s="650"/>
      <c r="I10" s="650"/>
      <c r="J10" s="650"/>
      <c r="K10" s="650"/>
      <c r="L10" s="60"/>
      <c r="M10" s="651"/>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3"/>
      <c r="AQ10" s="53"/>
      <c r="AR10" s="53"/>
    </row>
    <row r="11" spans="1:44" s="14" customFormat="1" ht="6.75" customHeight="1">
      <c r="A11" s="53"/>
      <c r="B11" s="53"/>
      <c r="C11" s="66"/>
      <c r="D11" s="66"/>
      <c r="E11" s="66"/>
      <c r="F11" s="66"/>
      <c r="G11" s="66"/>
      <c r="H11" s="63"/>
      <c r="I11" s="63"/>
      <c r="J11" s="66"/>
      <c r="K11" s="66"/>
      <c r="L11" s="56"/>
      <c r="M11" s="61"/>
      <c r="N11" s="61"/>
      <c r="O11" s="61"/>
      <c r="P11" s="61"/>
      <c r="Q11" s="61"/>
      <c r="R11" s="61"/>
      <c r="S11" s="61"/>
      <c r="T11" s="61"/>
      <c r="U11" s="61"/>
      <c r="V11" s="61"/>
      <c r="W11" s="61"/>
      <c r="X11" s="61"/>
      <c r="Y11" s="61"/>
      <c r="Z11" s="61"/>
      <c r="AA11" s="61"/>
      <c r="AB11" s="61"/>
      <c r="AC11" s="61"/>
      <c r="AD11" s="61"/>
      <c r="AE11" s="61"/>
      <c r="AF11" s="61"/>
      <c r="AG11" s="61"/>
      <c r="AH11" s="61"/>
      <c r="AI11" s="53"/>
      <c r="AJ11" s="53"/>
      <c r="AK11" s="53"/>
      <c r="AL11" s="53"/>
      <c r="AM11" s="53"/>
      <c r="AN11" s="53"/>
      <c r="AO11" s="53"/>
      <c r="AP11" s="53"/>
      <c r="AQ11" s="53"/>
      <c r="AR11" s="53"/>
    </row>
    <row r="12" spans="1:44" s="14" customFormat="1" ht="12.75" customHeight="1">
      <c r="A12" s="53"/>
      <c r="B12" s="53"/>
      <c r="C12" s="647" t="s">
        <v>112</v>
      </c>
      <c r="D12" s="647"/>
      <c r="E12" s="647"/>
      <c r="F12" s="647"/>
      <c r="G12" s="647"/>
      <c r="H12" s="647"/>
      <c r="I12" s="647"/>
      <c r="J12" s="647"/>
      <c r="K12" s="647"/>
      <c r="L12" s="58"/>
      <c r="M12" s="651"/>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3"/>
      <c r="AQ12" s="53"/>
      <c r="AR12" s="53"/>
    </row>
    <row r="13" spans="1:44" s="14" customFormat="1" ht="6.75" customHeight="1">
      <c r="A13" s="53"/>
      <c r="B13" s="53"/>
      <c r="C13" s="63"/>
      <c r="D13" s="63"/>
      <c r="E13" s="63"/>
      <c r="F13" s="63"/>
      <c r="G13" s="63"/>
      <c r="H13" s="63"/>
      <c r="I13" s="63"/>
      <c r="J13" s="63"/>
      <c r="K13" s="63"/>
      <c r="L13" s="54"/>
      <c r="M13" s="61"/>
      <c r="N13" s="61"/>
      <c r="O13" s="61"/>
      <c r="P13" s="61"/>
      <c r="Q13" s="61"/>
      <c r="R13" s="61"/>
      <c r="S13" s="61"/>
      <c r="T13" s="61"/>
      <c r="U13" s="61"/>
      <c r="V13" s="61"/>
      <c r="W13" s="61"/>
      <c r="X13" s="61"/>
      <c r="Y13" s="61"/>
      <c r="Z13" s="61"/>
      <c r="AA13" s="61"/>
      <c r="AB13" s="61"/>
      <c r="AC13" s="61"/>
      <c r="AD13" s="61"/>
      <c r="AE13" s="61"/>
      <c r="AF13" s="61"/>
      <c r="AG13" s="61"/>
      <c r="AH13" s="61"/>
      <c r="AI13" s="53"/>
      <c r="AJ13" s="53"/>
      <c r="AK13" s="53"/>
      <c r="AL13" s="53"/>
      <c r="AM13" s="53"/>
      <c r="AN13" s="53"/>
      <c r="AO13" s="53"/>
      <c r="AP13" s="53"/>
      <c r="AQ13" s="53"/>
      <c r="AR13" s="53"/>
    </row>
    <row r="14" spans="1:44" s="14" customFormat="1" ht="12.75" customHeight="1">
      <c r="A14" s="53"/>
      <c r="B14" s="53"/>
      <c r="C14" s="647" t="s">
        <v>260</v>
      </c>
      <c r="D14" s="647"/>
      <c r="E14" s="647"/>
      <c r="F14" s="647"/>
      <c r="G14" s="647"/>
      <c r="H14" s="647"/>
      <c r="I14" s="647"/>
      <c r="J14" s="647"/>
      <c r="K14" s="647"/>
      <c r="L14" s="58"/>
      <c r="M14" s="651"/>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2"/>
      <c r="AP14" s="653"/>
      <c r="AQ14" s="53"/>
      <c r="AR14" s="53"/>
    </row>
    <row r="15" spans="1:44" s="14" customFormat="1" ht="6.75" customHeight="1">
      <c r="A15" s="53"/>
      <c r="B15" s="53"/>
      <c r="C15" s="53"/>
      <c r="D15" s="57"/>
      <c r="E15" s="57"/>
      <c r="F15" s="57"/>
      <c r="G15" s="57"/>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s="14" customFormat="1" ht="11.2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row>
    <row r="17" spans="1:44" s="14" customFormat="1" ht="6.75" customHeight="1">
      <c r="A17" s="53"/>
      <c r="B17" s="53"/>
      <c r="C17" s="53"/>
      <c r="D17" s="57"/>
      <c r="E17" s="57"/>
      <c r="F17" s="57"/>
      <c r="G17" s="57"/>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row>
    <row r="18" spans="1:44" s="14" customFormat="1" ht="12.75" customHeight="1">
      <c r="A18" s="53"/>
      <c r="B18" s="53"/>
      <c r="C18" s="648" t="s">
        <v>657</v>
      </c>
      <c r="D18" s="648"/>
      <c r="E18" s="648"/>
      <c r="F18" s="648"/>
      <c r="G18" s="648"/>
      <c r="H18" s="648"/>
      <c r="I18" s="648"/>
      <c r="J18" s="648"/>
      <c r="K18" s="648"/>
      <c r="L18" s="648"/>
      <c r="M18" s="648"/>
      <c r="N18" s="648"/>
      <c r="O18" s="648"/>
      <c r="P18" s="648"/>
      <c r="Q18" s="58"/>
      <c r="R18" s="58"/>
      <c r="S18" s="718"/>
      <c r="T18" s="719"/>
      <c r="U18" s="720"/>
      <c r="V18" s="61"/>
      <c r="W18" s="61"/>
      <c r="X18" s="61"/>
      <c r="Y18" s="61"/>
      <c r="Z18" s="61"/>
      <c r="AA18" s="61"/>
      <c r="AB18" s="61"/>
      <c r="AC18" s="61"/>
      <c r="AD18" s="61"/>
      <c r="AE18" s="61"/>
      <c r="AF18" s="61"/>
      <c r="AG18" s="61"/>
      <c r="AH18" s="61"/>
      <c r="AI18" s="53"/>
      <c r="AJ18" s="53"/>
      <c r="AK18" s="53"/>
      <c r="AL18" s="53"/>
      <c r="AM18" s="53"/>
      <c r="AN18" s="53"/>
      <c r="AO18" s="53"/>
      <c r="AP18" s="53"/>
      <c r="AQ18" s="53"/>
      <c r="AR18" s="53"/>
    </row>
    <row r="19" spans="1:44" s="14" customFormat="1" ht="6.75" customHeight="1">
      <c r="A19" s="53"/>
      <c r="B19" s="53"/>
      <c r="C19" s="53"/>
      <c r="D19" s="57"/>
      <c r="E19" s="57"/>
      <c r="F19" s="57"/>
      <c r="G19" s="57"/>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row>
    <row r="20" spans="1:44" s="14" customFormat="1" ht="12.75" customHeight="1">
      <c r="A20" s="53"/>
      <c r="B20" s="53"/>
      <c r="C20" s="648" t="s">
        <v>658</v>
      </c>
      <c r="D20" s="648"/>
      <c r="E20" s="648"/>
      <c r="F20" s="648"/>
      <c r="G20" s="648"/>
      <c r="H20" s="648"/>
      <c r="I20" s="648"/>
      <c r="J20" s="648"/>
      <c r="K20" s="648"/>
      <c r="L20" s="648"/>
      <c r="M20" s="648"/>
      <c r="N20" s="648"/>
      <c r="O20" s="648"/>
      <c r="P20" s="648"/>
      <c r="Q20" s="648"/>
      <c r="R20" s="648"/>
      <c r="S20" s="648"/>
      <c r="T20" s="648"/>
      <c r="U20" s="648"/>
      <c r="V20" s="58"/>
      <c r="W20" s="58"/>
      <c r="X20" s="718"/>
      <c r="Y20" s="719"/>
      <c r="Z20" s="719"/>
      <c r="AA20" s="719"/>
      <c r="AB20" s="720"/>
      <c r="AC20" s="61"/>
      <c r="AD20" s="61"/>
      <c r="AE20" s="61"/>
      <c r="AF20" s="61"/>
      <c r="AG20" s="61"/>
      <c r="AH20" s="61"/>
      <c r="AI20" s="53"/>
      <c r="AJ20" s="53"/>
      <c r="AK20" s="53"/>
      <c r="AL20" s="53"/>
      <c r="AM20" s="53"/>
      <c r="AN20" s="53"/>
      <c r="AO20" s="53"/>
      <c r="AP20" s="53"/>
      <c r="AQ20" s="53"/>
      <c r="AR20" s="53"/>
    </row>
    <row r="21" spans="1:44" s="14" customFormat="1" ht="6.75" customHeight="1">
      <c r="A21" s="53"/>
      <c r="B21" s="53"/>
      <c r="C21" s="53"/>
      <c r="D21" s="57"/>
      <c r="E21" s="57"/>
      <c r="F21" s="57"/>
      <c r="G21" s="57"/>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row>
    <row r="22" spans="1:44" s="14" customFormat="1" ht="12.75" customHeight="1">
      <c r="A22" s="53"/>
      <c r="B22" s="53"/>
      <c r="C22" s="646" t="s">
        <v>586</v>
      </c>
      <c r="D22" s="646"/>
      <c r="E22" s="646"/>
      <c r="F22" s="646"/>
      <c r="G22" s="646"/>
      <c r="H22" s="646"/>
      <c r="I22" s="646"/>
      <c r="J22" s="646"/>
      <c r="K22" s="646"/>
      <c r="L22" s="646"/>
      <c r="M22" s="646"/>
      <c r="N22" s="646"/>
      <c r="O22" s="646"/>
      <c r="P22" s="649"/>
      <c r="Q22" s="69"/>
      <c r="R22" s="68" t="s">
        <v>137</v>
      </c>
      <c r="S22" s="53"/>
      <c r="T22" s="69"/>
      <c r="U22" s="68" t="s">
        <v>138</v>
      </c>
      <c r="V22" s="53"/>
      <c r="W22" s="53"/>
      <c r="X22" s="68" t="s">
        <v>181</v>
      </c>
      <c r="Y22" s="53"/>
      <c r="Z22" s="53"/>
      <c r="AA22" s="53"/>
      <c r="AB22" s="53"/>
      <c r="AC22" s="53"/>
      <c r="AD22" s="53"/>
      <c r="AE22" s="53"/>
      <c r="AF22" s="53"/>
      <c r="AG22" s="53"/>
      <c r="AH22" s="53"/>
      <c r="AI22" s="53"/>
      <c r="AJ22" s="718"/>
      <c r="AK22" s="720"/>
      <c r="AL22" s="53"/>
      <c r="AM22" s="53"/>
      <c r="AN22" s="53"/>
      <c r="AO22" s="53"/>
      <c r="AP22" s="53"/>
      <c r="AQ22" s="53"/>
      <c r="AR22" s="53"/>
    </row>
    <row r="23" spans="1:44" s="14" customFormat="1" ht="6.75" customHeight="1">
      <c r="A23" s="53"/>
      <c r="B23" s="53"/>
      <c r="C23" s="53"/>
      <c r="D23" s="57"/>
      <c r="E23" s="57"/>
      <c r="F23" s="57"/>
      <c r="G23" s="57"/>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row>
    <row r="24" spans="1:44" s="14" customFormat="1" ht="11.2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row>
    <row r="25" spans="1:44" s="14" customFormat="1" ht="6.75" customHeight="1">
      <c r="A25" s="68"/>
      <c r="B25" s="68"/>
      <c r="C25" s="68"/>
      <c r="D25" s="70"/>
      <c r="E25" s="70"/>
      <c r="F25" s="70"/>
      <c r="G25" s="70"/>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row>
    <row r="26" spans="1:44" s="14" customFormat="1" ht="12.75" customHeight="1">
      <c r="A26" s="68"/>
      <c r="B26" s="68"/>
      <c r="C26" s="71" t="s">
        <v>475</v>
      </c>
      <c r="D26" s="67"/>
      <c r="E26" s="67"/>
      <c r="F26" s="67"/>
      <c r="G26" s="67"/>
      <c r="H26" s="67"/>
      <c r="I26" s="67"/>
      <c r="J26" s="67"/>
      <c r="K26" s="67"/>
      <c r="L26" s="67"/>
      <c r="M26" s="67"/>
      <c r="N26" s="67"/>
      <c r="O26" s="67"/>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row>
    <row r="27" spans="1:44" s="14" customFormat="1" ht="6.75" customHeight="1">
      <c r="A27" s="68"/>
      <c r="B27" s="68"/>
      <c r="C27" s="68"/>
      <c r="D27" s="72"/>
      <c r="E27" s="72"/>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1:44" s="14" customFormat="1" ht="12.75" customHeight="1">
      <c r="A28" s="53"/>
      <c r="B28" s="53"/>
      <c r="C28" s="73"/>
      <c r="D28" s="646" t="s">
        <v>113</v>
      </c>
      <c r="E28" s="646"/>
      <c r="F28" s="646"/>
      <c r="G28" s="646"/>
      <c r="H28" s="646"/>
      <c r="I28" s="646"/>
      <c r="J28" s="57"/>
      <c r="K28" s="57"/>
      <c r="L28" s="74"/>
      <c r="M28" s="646" t="s">
        <v>119</v>
      </c>
      <c r="N28" s="646"/>
      <c r="O28" s="646"/>
      <c r="P28" s="646"/>
      <c r="Q28" s="646"/>
      <c r="R28" s="646"/>
      <c r="S28" s="646"/>
      <c r="T28" s="57"/>
      <c r="U28" s="57"/>
      <c r="V28" s="74"/>
      <c r="W28" s="646" t="s">
        <v>124</v>
      </c>
      <c r="X28" s="646"/>
      <c r="Y28" s="646"/>
      <c r="Z28" s="646"/>
      <c r="AA28" s="646"/>
      <c r="AB28" s="646"/>
      <c r="AC28" s="646"/>
      <c r="AD28" s="57"/>
      <c r="AE28" s="57"/>
      <c r="AF28" s="74"/>
      <c r="AG28" s="646" t="s">
        <v>129</v>
      </c>
      <c r="AH28" s="646"/>
      <c r="AI28" s="646"/>
      <c r="AJ28" s="646"/>
      <c r="AK28" s="646"/>
      <c r="AL28" s="646"/>
      <c r="AM28" s="646"/>
      <c r="AN28" s="646"/>
      <c r="AO28" s="53"/>
      <c r="AP28" s="53"/>
      <c r="AQ28" s="53"/>
      <c r="AR28" s="53"/>
    </row>
    <row r="29" spans="1:44" s="14" customFormat="1" ht="6.75" customHeight="1">
      <c r="A29" s="53"/>
      <c r="B29" s="53"/>
      <c r="C29" s="58"/>
      <c r="D29" s="68"/>
      <c r="E29" s="68"/>
      <c r="F29" s="68"/>
      <c r="G29" s="68"/>
      <c r="H29" s="68"/>
      <c r="I29" s="76"/>
      <c r="J29" s="62"/>
      <c r="K29" s="62"/>
      <c r="L29" s="53"/>
      <c r="M29" s="70"/>
      <c r="N29" s="70"/>
      <c r="O29" s="70"/>
      <c r="P29" s="70"/>
      <c r="Q29" s="70"/>
      <c r="R29" s="70"/>
      <c r="S29" s="70"/>
      <c r="T29" s="57"/>
      <c r="U29" s="57"/>
      <c r="V29" s="53"/>
      <c r="W29" s="70"/>
      <c r="X29" s="70"/>
      <c r="Y29" s="70"/>
      <c r="Z29" s="70"/>
      <c r="AA29" s="70"/>
      <c r="AB29" s="70"/>
      <c r="AC29" s="70"/>
      <c r="AD29" s="57"/>
      <c r="AE29" s="57"/>
      <c r="AF29" s="53"/>
      <c r="AG29" s="70"/>
      <c r="AH29" s="70"/>
      <c r="AI29" s="70"/>
      <c r="AJ29" s="70"/>
      <c r="AK29" s="70"/>
      <c r="AL29" s="70"/>
      <c r="AM29" s="70"/>
      <c r="AN29" s="70"/>
      <c r="AO29" s="53"/>
      <c r="AP29" s="53"/>
      <c r="AQ29" s="53"/>
      <c r="AR29" s="53"/>
    </row>
    <row r="30" spans="1:44" s="14" customFormat="1" ht="12.75" customHeight="1">
      <c r="A30" s="53"/>
      <c r="B30" s="53"/>
      <c r="C30" s="73"/>
      <c r="D30" s="646" t="s">
        <v>114</v>
      </c>
      <c r="E30" s="646"/>
      <c r="F30" s="646"/>
      <c r="G30" s="646"/>
      <c r="H30" s="646"/>
      <c r="I30" s="646"/>
      <c r="J30" s="57"/>
      <c r="K30" s="57"/>
      <c r="L30" s="74"/>
      <c r="M30" s="646" t="s">
        <v>120</v>
      </c>
      <c r="N30" s="646"/>
      <c r="O30" s="646"/>
      <c r="P30" s="646"/>
      <c r="Q30" s="646"/>
      <c r="R30" s="646"/>
      <c r="S30" s="646"/>
      <c r="T30" s="57"/>
      <c r="U30" s="57"/>
      <c r="V30" s="74"/>
      <c r="W30" s="646" t="s">
        <v>125</v>
      </c>
      <c r="X30" s="646"/>
      <c r="Y30" s="646"/>
      <c r="Z30" s="646"/>
      <c r="AA30" s="646"/>
      <c r="AB30" s="646"/>
      <c r="AC30" s="646"/>
      <c r="AD30" s="57"/>
      <c r="AE30" s="57"/>
      <c r="AF30" s="74"/>
      <c r="AG30" s="646" t="s">
        <v>130</v>
      </c>
      <c r="AH30" s="646"/>
      <c r="AI30" s="646"/>
      <c r="AJ30" s="646"/>
      <c r="AK30" s="646"/>
      <c r="AL30" s="646"/>
      <c r="AM30" s="646"/>
      <c r="AN30" s="646"/>
      <c r="AO30" s="53"/>
      <c r="AP30" s="53"/>
      <c r="AQ30" s="53"/>
      <c r="AR30" s="53"/>
    </row>
    <row r="31" spans="1:44" s="14" customFormat="1" ht="6.75" customHeight="1">
      <c r="A31" s="53"/>
      <c r="B31" s="53"/>
      <c r="C31" s="53"/>
      <c r="D31" s="76"/>
      <c r="E31" s="68"/>
      <c r="F31" s="76"/>
      <c r="G31" s="68"/>
      <c r="H31" s="76"/>
      <c r="I31" s="76"/>
      <c r="J31" s="62"/>
      <c r="K31" s="62"/>
      <c r="L31" s="62"/>
      <c r="M31" s="70"/>
      <c r="N31" s="70"/>
      <c r="O31" s="70"/>
      <c r="P31" s="70"/>
      <c r="Q31" s="70"/>
      <c r="R31" s="70"/>
      <c r="S31" s="70"/>
      <c r="T31" s="57"/>
      <c r="U31" s="57"/>
      <c r="V31" s="62"/>
      <c r="W31" s="70"/>
      <c r="X31" s="70"/>
      <c r="Y31" s="70"/>
      <c r="Z31" s="70"/>
      <c r="AA31" s="70"/>
      <c r="AB31" s="70"/>
      <c r="AC31" s="70"/>
      <c r="AD31" s="57"/>
      <c r="AE31" s="57"/>
      <c r="AF31" s="62"/>
      <c r="AG31" s="70"/>
      <c r="AH31" s="70"/>
      <c r="AI31" s="70"/>
      <c r="AJ31" s="70"/>
      <c r="AK31" s="70"/>
      <c r="AL31" s="70"/>
      <c r="AM31" s="70"/>
      <c r="AN31" s="70"/>
      <c r="AO31" s="53"/>
      <c r="AP31" s="53"/>
      <c r="AQ31" s="53"/>
      <c r="AR31" s="53"/>
    </row>
    <row r="32" spans="1:44" s="14" customFormat="1" ht="12.75" customHeight="1">
      <c r="A32" s="53"/>
      <c r="B32" s="53"/>
      <c r="C32" s="73"/>
      <c r="D32" s="646" t="s">
        <v>115</v>
      </c>
      <c r="E32" s="646"/>
      <c r="F32" s="646"/>
      <c r="G32" s="646"/>
      <c r="H32" s="646"/>
      <c r="I32" s="646"/>
      <c r="J32" s="57"/>
      <c r="K32" s="57"/>
      <c r="L32" s="74"/>
      <c r="M32" s="646" t="s">
        <v>236</v>
      </c>
      <c r="N32" s="646"/>
      <c r="O32" s="646"/>
      <c r="P32" s="646"/>
      <c r="Q32" s="646"/>
      <c r="R32" s="646"/>
      <c r="S32" s="646"/>
      <c r="T32" s="57"/>
      <c r="U32" s="57"/>
      <c r="V32" s="74"/>
      <c r="W32" s="646" t="s">
        <v>126</v>
      </c>
      <c r="X32" s="646"/>
      <c r="Y32" s="646"/>
      <c r="Z32" s="646"/>
      <c r="AA32" s="646"/>
      <c r="AB32" s="646"/>
      <c r="AC32" s="646"/>
      <c r="AD32" s="57"/>
      <c r="AE32" s="57"/>
      <c r="AF32" s="74"/>
      <c r="AG32" s="646" t="s">
        <v>330</v>
      </c>
      <c r="AH32" s="646"/>
      <c r="AI32" s="646"/>
      <c r="AJ32" s="646"/>
      <c r="AK32" s="646"/>
      <c r="AL32" s="646"/>
      <c r="AM32" s="646"/>
      <c r="AN32" s="646"/>
      <c r="AO32" s="53"/>
      <c r="AP32" s="53"/>
      <c r="AQ32" s="53"/>
      <c r="AR32" s="53"/>
    </row>
    <row r="33" spans="1:44" s="14" customFormat="1" ht="6.75" customHeight="1">
      <c r="A33" s="53"/>
      <c r="B33" s="53"/>
      <c r="C33" s="53"/>
      <c r="D33" s="76"/>
      <c r="E33" s="68"/>
      <c r="F33" s="76"/>
      <c r="G33" s="68"/>
      <c r="H33" s="76"/>
      <c r="I33" s="76"/>
      <c r="J33" s="62"/>
      <c r="K33" s="62"/>
      <c r="L33" s="62"/>
      <c r="M33" s="70"/>
      <c r="N33" s="70"/>
      <c r="O33" s="70"/>
      <c r="P33" s="70"/>
      <c r="Q33" s="70"/>
      <c r="R33" s="70"/>
      <c r="S33" s="70"/>
      <c r="T33" s="57"/>
      <c r="U33" s="57"/>
      <c r="V33" s="62"/>
      <c r="W33" s="70"/>
      <c r="X33" s="70"/>
      <c r="Y33" s="70"/>
      <c r="Z33" s="70"/>
      <c r="AA33" s="70"/>
      <c r="AB33" s="70"/>
      <c r="AC33" s="70"/>
      <c r="AD33" s="57"/>
      <c r="AE33" s="57"/>
      <c r="AF33" s="62"/>
      <c r="AG33" s="70"/>
      <c r="AH33" s="70"/>
      <c r="AI33" s="70"/>
      <c r="AJ33" s="70"/>
      <c r="AK33" s="70"/>
      <c r="AL33" s="70"/>
      <c r="AM33" s="70"/>
      <c r="AN33" s="70"/>
      <c r="AO33" s="53"/>
      <c r="AP33" s="53"/>
      <c r="AQ33" s="53"/>
      <c r="AR33" s="53"/>
    </row>
    <row r="34" spans="1:44" s="14" customFormat="1" ht="12.75" customHeight="1">
      <c r="A34" s="53"/>
      <c r="B34" s="53"/>
      <c r="C34" s="73"/>
      <c r="D34" s="646" t="s">
        <v>116</v>
      </c>
      <c r="E34" s="646"/>
      <c r="F34" s="646"/>
      <c r="G34" s="646"/>
      <c r="H34" s="646"/>
      <c r="I34" s="646"/>
      <c r="J34" s="57"/>
      <c r="K34" s="57"/>
      <c r="L34" s="74"/>
      <c r="M34" s="646" t="s">
        <v>121</v>
      </c>
      <c r="N34" s="646"/>
      <c r="O34" s="646"/>
      <c r="P34" s="646"/>
      <c r="Q34" s="646"/>
      <c r="R34" s="646"/>
      <c r="S34" s="646"/>
      <c r="T34" s="57"/>
      <c r="U34" s="57"/>
      <c r="V34" s="74"/>
      <c r="W34" s="646" t="s">
        <v>303</v>
      </c>
      <c r="X34" s="646"/>
      <c r="Y34" s="646"/>
      <c r="Z34" s="646"/>
      <c r="AA34" s="646"/>
      <c r="AB34" s="646"/>
      <c r="AC34" s="646"/>
      <c r="AD34" s="57"/>
      <c r="AE34" s="57"/>
      <c r="AF34" s="74"/>
      <c r="AG34" s="646" t="s">
        <v>127</v>
      </c>
      <c r="AH34" s="646"/>
      <c r="AI34" s="646"/>
      <c r="AJ34" s="646"/>
      <c r="AK34" s="646"/>
      <c r="AL34" s="646"/>
      <c r="AM34" s="646"/>
      <c r="AN34" s="646"/>
      <c r="AO34" s="53"/>
      <c r="AP34" s="53"/>
      <c r="AQ34" s="53"/>
      <c r="AR34" s="53"/>
    </row>
    <row r="35" spans="1:44" s="14" customFormat="1" ht="6.75" customHeight="1">
      <c r="A35" s="53"/>
      <c r="B35" s="53"/>
      <c r="C35" s="53"/>
      <c r="D35" s="76"/>
      <c r="E35" s="68"/>
      <c r="F35" s="76"/>
      <c r="G35" s="68"/>
      <c r="H35" s="76"/>
      <c r="I35" s="76"/>
      <c r="J35" s="62"/>
      <c r="K35" s="62"/>
      <c r="L35" s="62"/>
      <c r="M35" s="70"/>
      <c r="N35" s="70"/>
      <c r="O35" s="70"/>
      <c r="P35" s="70"/>
      <c r="Q35" s="70"/>
      <c r="R35" s="70"/>
      <c r="S35" s="70"/>
      <c r="T35" s="57"/>
      <c r="U35" s="57"/>
      <c r="V35" s="62"/>
      <c r="W35" s="70"/>
      <c r="X35" s="70"/>
      <c r="Y35" s="70"/>
      <c r="Z35" s="70"/>
      <c r="AA35" s="70"/>
      <c r="AB35" s="70"/>
      <c r="AC35" s="70"/>
      <c r="AD35" s="57"/>
      <c r="AE35" s="57"/>
      <c r="AF35" s="62"/>
      <c r="AG35" s="70"/>
      <c r="AH35" s="70"/>
      <c r="AI35" s="70"/>
      <c r="AJ35" s="70"/>
      <c r="AK35" s="70"/>
      <c r="AL35" s="70"/>
      <c r="AM35" s="70"/>
      <c r="AN35" s="70"/>
      <c r="AO35" s="53"/>
      <c r="AP35" s="53"/>
      <c r="AQ35" s="53"/>
      <c r="AR35" s="53"/>
    </row>
    <row r="36" spans="1:44" s="14" customFormat="1" ht="12.75" customHeight="1">
      <c r="A36" s="53"/>
      <c r="B36" s="53"/>
      <c r="C36" s="73"/>
      <c r="D36" s="646" t="s">
        <v>131</v>
      </c>
      <c r="E36" s="646"/>
      <c r="F36" s="646"/>
      <c r="G36" s="646"/>
      <c r="H36" s="646"/>
      <c r="I36" s="646"/>
      <c r="J36" s="57"/>
      <c r="K36" s="57"/>
      <c r="L36" s="74"/>
      <c r="M36" s="646" t="s">
        <v>117</v>
      </c>
      <c r="N36" s="646"/>
      <c r="O36" s="646"/>
      <c r="P36" s="646"/>
      <c r="Q36" s="646"/>
      <c r="R36" s="646"/>
      <c r="S36" s="646"/>
      <c r="T36" s="57"/>
      <c r="U36" s="57"/>
      <c r="V36" s="74"/>
      <c r="W36" s="646" t="s">
        <v>122</v>
      </c>
      <c r="X36" s="646"/>
      <c r="Y36" s="646"/>
      <c r="Z36" s="646"/>
      <c r="AA36" s="646"/>
      <c r="AB36" s="646"/>
      <c r="AC36" s="646"/>
      <c r="AD36" s="57"/>
      <c r="AE36" s="57"/>
      <c r="AF36" s="74"/>
      <c r="AG36" s="646" t="s">
        <v>128</v>
      </c>
      <c r="AH36" s="646"/>
      <c r="AI36" s="646"/>
      <c r="AJ36" s="646"/>
      <c r="AK36" s="646"/>
      <c r="AL36" s="646"/>
      <c r="AM36" s="646"/>
      <c r="AN36" s="646"/>
      <c r="AO36" s="53"/>
      <c r="AP36" s="53"/>
      <c r="AQ36" s="53"/>
      <c r="AR36" s="53"/>
    </row>
    <row r="37" spans="1:44" s="14" customFormat="1" ht="6.75" customHeight="1">
      <c r="A37" s="53"/>
      <c r="B37" s="53"/>
      <c r="C37" s="53"/>
      <c r="D37" s="76"/>
      <c r="E37" s="68"/>
      <c r="F37" s="76"/>
      <c r="G37" s="68"/>
      <c r="H37" s="76"/>
      <c r="I37" s="76"/>
      <c r="J37" s="62"/>
      <c r="K37" s="62"/>
      <c r="L37" s="62"/>
      <c r="M37" s="70"/>
      <c r="N37" s="70"/>
      <c r="O37" s="70"/>
      <c r="P37" s="70"/>
      <c r="Q37" s="70"/>
      <c r="R37" s="70"/>
      <c r="S37" s="70"/>
      <c r="T37" s="57"/>
      <c r="U37" s="57"/>
      <c r="V37" s="62"/>
      <c r="W37" s="70"/>
      <c r="X37" s="70"/>
      <c r="Y37" s="70"/>
      <c r="Z37" s="70"/>
      <c r="AA37" s="70"/>
      <c r="AB37" s="70"/>
      <c r="AC37" s="70"/>
      <c r="AD37" s="57"/>
      <c r="AE37" s="57"/>
      <c r="AF37" s="53"/>
      <c r="AG37" s="68"/>
      <c r="AH37" s="68"/>
      <c r="AI37" s="68"/>
      <c r="AJ37" s="68"/>
      <c r="AK37" s="68"/>
      <c r="AL37" s="68"/>
      <c r="AM37" s="68"/>
      <c r="AN37" s="68"/>
      <c r="AO37" s="53"/>
      <c r="AP37" s="53"/>
      <c r="AQ37" s="53"/>
      <c r="AR37" s="53"/>
    </row>
    <row r="38" spans="1:44" s="14" customFormat="1" ht="12.75" customHeight="1">
      <c r="A38" s="53"/>
      <c r="B38" s="53"/>
      <c r="C38" s="73"/>
      <c r="D38" s="646" t="s">
        <v>132</v>
      </c>
      <c r="E38" s="646"/>
      <c r="F38" s="646"/>
      <c r="G38" s="646"/>
      <c r="H38" s="646"/>
      <c r="I38" s="646"/>
      <c r="J38" s="57"/>
      <c r="K38" s="57"/>
      <c r="L38" s="74"/>
      <c r="M38" s="646" t="s">
        <v>118</v>
      </c>
      <c r="N38" s="646"/>
      <c r="O38" s="646"/>
      <c r="P38" s="646"/>
      <c r="Q38" s="646"/>
      <c r="R38" s="646"/>
      <c r="S38" s="646"/>
      <c r="T38" s="57"/>
      <c r="U38" s="57"/>
      <c r="V38" s="74"/>
      <c r="W38" s="646" t="s">
        <v>123</v>
      </c>
      <c r="X38" s="646"/>
      <c r="Y38" s="646"/>
      <c r="Z38" s="646"/>
      <c r="AA38" s="646"/>
      <c r="AB38" s="646"/>
      <c r="AC38" s="646"/>
      <c r="AD38" s="57"/>
      <c r="AE38" s="57"/>
      <c r="AF38" s="53"/>
      <c r="AG38" s="68"/>
      <c r="AH38" s="68"/>
      <c r="AI38" s="68"/>
      <c r="AJ38" s="68"/>
      <c r="AK38" s="68"/>
      <c r="AL38" s="68"/>
      <c r="AM38" s="68"/>
      <c r="AN38" s="68"/>
      <c r="AO38" s="53"/>
      <c r="AP38" s="53"/>
      <c r="AQ38" s="53"/>
      <c r="AR38" s="53"/>
    </row>
    <row r="39" spans="1:44" s="14" customFormat="1" ht="6.75" customHeight="1">
      <c r="A39" s="53"/>
      <c r="B39" s="53"/>
      <c r="C39" s="53"/>
      <c r="D39" s="62"/>
      <c r="E39" s="62"/>
      <c r="F39" s="62"/>
      <c r="G39" s="62"/>
      <c r="H39" s="53"/>
      <c r="I39" s="53"/>
      <c r="J39" s="53"/>
      <c r="K39" s="53"/>
      <c r="L39" s="53"/>
      <c r="M39" s="53"/>
      <c r="N39" s="53"/>
      <c r="O39" s="53"/>
      <c r="P39" s="75"/>
      <c r="Q39" s="75"/>
      <c r="R39" s="75"/>
      <c r="S39" s="75"/>
      <c r="T39" s="75"/>
      <c r="U39" s="75"/>
      <c r="V39" s="75"/>
      <c r="W39" s="75"/>
      <c r="X39" s="75"/>
      <c r="Y39" s="75"/>
      <c r="Z39" s="75"/>
      <c r="AA39" s="75"/>
      <c r="AB39" s="75"/>
      <c r="AC39" s="75"/>
      <c r="AD39" s="75"/>
      <c r="AE39" s="75"/>
      <c r="AF39" s="75"/>
      <c r="AG39" s="68"/>
      <c r="AH39" s="68"/>
      <c r="AI39" s="68"/>
      <c r="AJ39" s="68"/>
      <c r="AK39" s="68"/>
      <c r="AL39" s="68"/>
      <c r="AM39" s="68"/>
      <c r="AN39" s="68"/>
      <c r="AO39" s="53"/>
      <c r="AP39" s="53"/>
      <c r="AQ39" s="53"/>
      <c r="AR39" s="53"/>
    </row>
    <row r="40" spans="1:44" s="14" customFormat="1" ht="11.25" customHeight="1">
      <c r="A40" s="53"/>
      <c r="B40" s="53"/>
      <c r="C40" s="53"/>
      <c r="D40" s="62"/>
      <c r="E40" s="62"/>
      <c r="F40" s="62"/>
      <c r="G40" s="62"/>
      <c r="H40" s="53"/>
      <c r="I40" s="53"/>
      <c r="J40" s="53"/>
      <c r="K40" s="53"/>
      <c r="L40" s="53"/>
      <c r="M40" s="53"/>
      <c r="N40" s="53"/>
      <c r="O40" s="53"/>
      <c r="P40" s="75"/>
      <c r="Q40" s="53"/>
      <c r="R40" s="53"/>
      <c r="S40" s="53"/>
      <c r="T40" s="53"/>
      <c r="U40" s="53"/>
      <c r="V40" s="53"/>
      <c r="W40" s="53"/>
      <c r="X40" s="53"/>
      <c r="Y40" s="53"/>
      <c r="Z40" s="53"/>
      <c r="AA40" s="53"/>
      <c r="AB40" s="53"/>
      <c r="AC40" s="53"/>
      <c r="AD40" s="53"/>
      <c r="AE40" s="53"/>
      <c r="AF40" s="53"/>
      <c r="AG40" s="68"/>
      <c r="AH40" s="68"/>
      <c r="AI40" s="68"/>
      <c r="AJ40" s="68"/>
      <c r="AK40" s="68"/>
      <c r="AL40" s="68"/>
      <c r="AM40" s="68"/>
      <c r="AN40" s="68"/>
      <c r="AO40" s="53"/>
      <c r="AP40" s="53"/>
      <c r="AQ40" s="53"/>
      <c r="AR40" s="53"/>
    </row>
    <row r="41" spans="1:44" s="14" customFormat="1" ht="6.75" customHeight="1">
      <c r="A41" s="53"/>
      <c r="B41" s="53"/>
      <c r="C41" s="53"/>
      <c r="D41" s="62"/>
      <c r="E41" s="62"/>
      <c r="F41" s="62"/>
      <c r="G41" s="62"/>
      <c r="H41" s="53"/>
      <c r="I41" s="53"/>
      <c r="J41" s="53"/>
      <c r="K41" s="53"/>
      <c r="L41" s="53"/>
      <c r="M41" s="53"/>
      <c r="N41" s="53"/>
      <c r="O41" s="53"/>
      <c r="P41" s="75"/>
      <c r="Q41" s="75"/>
      <c r="R41" s="75"/>
      <c r="S41" s="75"/>
      <c r="T41" s="75"/>
      <c r="U41" s="75"/>
      <c r="V41" s="75"/>
      <c r="W41" s="75"/>
      <c r="X41" s="75"/>
      <c r="Y41" s="75"/>
      <c r="Z41" s="75"/>
      <c r="AA41" s="75"/>
      <c r="AB41" s="75"/>
      <c r="AC41" s="75"/>
      <c r="AD41" s="75"/>
      <c r="AE41" s="75"/>
      <c r="AF41" s="75"/>
      <c r="AG41" s="75"/>
      <c r="AH41" s="75"/>
      <c r="AI41" s="53"/>
      <c r="AJ41" s="53"/>
      <c r="AK41" s="53"/>
      <c r="AL41" s="53"/>
      <c r="AM41" s="53"/>
      <c r="AN41" s="53"/>
      <c r="AO41" s="53"/>
      <c r="AP41" s="53"/>
      <c r="AQ41" s="53"/>
      <c r="AR41" s="53"/>
    </row>
    <row r="42" spans="1:44" s="14" customFormat="1" ht="12.75" customHeight="1">
      <c r="A42" s="53"/>
      <c r="B42" s="68"/>
      <c r="C42" s="655" t="s">
        <v>476</v>
      </c>
      <c r="D42" s="655"/>
      <c r="E42" s="655"/>
      <c r="F42" s="655"/>
      <c r="G42" s="655"/>
      <c r="H42" s="655"/>
      <c r="I42" s="655"/>
      <c r="J42" s="655"/>
      <c r="K42" s="655"/>
      <c r="L42" s="655"/>
      <c r="M42" s="655"/>
      <c r="N42" s="655"/>
      <c r="O42" s="655"/>
      <c r="P42" s="53"/>
      <c r="Q42" s="75"/>
      <c r="R42" s="75"/>
      <c r="S42" s="75"/>
      <c r="T42" s="75"/>
      <c r="U42" s="75"/>
      <c r="V42" s="75"/>
      <c r="W42" s="75"/>
      <c r="X42" s="75"/>
      <c r="Y42" s="75"/>
      <c r="Z42" s="75"/>
      <c r="AA42" s="75"/>
      <c r="AB42" s="75"/>
      <c r="AC42" s="75"/>
      <c r="AD42" s="75"/>
      <c r="AE42" s="75"/>
      <c r="AF42" s="75"/>
      <c r="AG42" s="75"/>
      <c r="AH42" s="75"/>
      <c r="AI42" s="53"/>
      <c r="AJ42" s="53"/>
      <c r="AK42" s="53"/>
      <c r="AL42" s="53"/>
      <c r="AM42" s="53"/>
      <c r="AN42" s="53"/>
      <c r="AO42" s="53"/>
      <c r="AP42" s="53"/>
      <c r="AQ42" s="53"/>
      <c r="AR42" s="53"/>
    </row>
    <row r="43" spans="1:44" s="14" customFormat="1" ht="6.75" customHeight="1">
      <c r="A43" s="53"/>
      <c r="B43" s="53"/>
      <c r="C43" s="53"/>
      <c r="D43" s="62"/>
      <c r="E43" s="62"/>
      <c r="F43" s="53"/>
      <c r="G43" s="53"/>
      <c r="H43" s="53"/>
      <c r="I43" s="53"/>
      <c r="J43" s="53"/>
      <c r="K43" s="75"/>
      <c r="L43" s="75"/>
      <c r="M43" s="75"/>
      <c r="N43" s="75"/>
      <c r="O43" s="75"/>
      <c r="P43" s="53"/>
      <c r="Q43" s="75"/>
      <c r="R43" s="75"/>
      <c r="S43" s="75"/>
      <c r="T43" s="75"/>
      <c r="U43" s="75"/>
      <c r="V43" s="75"/>
      <c r="W43" s="75"/>
      <c r="X43" s="75"/>
      <c r="Y43" s="75"/>
      <c r="Z43" s="75"/>
      <c r="AA43" s="75"/>
      <c r="AB43" s="75"/>
      <c r="AC43" s="75"/>
      <c r="AD43" s="75"/>
      <c r="AE43" s="75"/>
      <c r="AF43" s="75"/>
      <c r="AG43" s="75"/>
      <c r="AH43" s="75"/>
      <c r="AI43" s="53"/>
      <c r="AJ43" s="53"/>
      <c r="AK43" s="53"/>
      <c r="AL43" s="53"/>
      <c r="AM43" s="53"/>
      <c r="AN43" s="53"/>
      <c r="AO43" s="53"/>
      <c r="AP43" s="53"/>
      <c r="AQ43" s="53"/>
      <c r="AR43" s="53"/>
    </row>
    <row r="44" spans="1:44" s="15" customFormat="1" ht="12.75" customHeight="1">
      <c r="A44" s="53"/>
      <c r="B44" s="53"/>
      <c r="C44" s="646" t="s">
        <v>541</v>
      </c>
      <c r="D44" s="646"/>
      <c r="E44" s="646"/>
      <c r="F44" s="646"/>
      <c r="G44" s="646"/>
      <c r="H44" s="646"/>
      <c r="I44" s="646"/>
      <c r="J44" s="646"/>
      <c r="K44" s="646"/>
      <c r="L44" s="53"/>
      <c r="M44" s="74"/>
      <c r="N44" s="68" t="s">
        <v>542</v>
      </c>
      <c r="O44" s="53"/>
      <c r="P44" s="53"/>
      <c r="Q44" s="53"/>
      <c r="R44" s="53"/>
      <c r="S44" s="53"/>
      <c r="T44" s="53"/>
      <c r="U44" s="74"/>
      <c r="V44" s="68" t="s">
        <v>543</v>
      </c>
      <c r="W44" s="53"/>
      <c r="X44" s="53"/>
      <c r="Y44" s="53"/>
      <c r="Z44" s="53"/>
      <c r="AA44" s="53"/>
      <c r="AB44" s="53"/>
      <c r="AC44" s="74"/>
      <c r="AD44" s="68" t="s">
        <v>544</v>
      </c>
      <c r="AE44" s="53"/>
      <c r="AF44" s="53"/>
      <c r="AG44" s="53"/>
      <c r="AH44" s="53"/>
      <c r="AI44" s="53"/>
      <c r="AJ44" s="53"/>
      <c r="AK44" s="53"/>
      <c r="AL44" s="53"/>
      <c r="AM44" s="53"/>
      <c r="AN44" s="53"/>
      <c r="AO44" s="53"/>
      <c r="AP44" s="53"/>
      <c r="AQ44" s="53"/>
      <c r="AR44" s="53"/>
    </row>
    <row r="45" spans="1:44" s="15" customFormat="1" ht="6.75" customHeight="1">
      <c r="A45" s="53"/>
      <c r="B45" s="53"/>
      <c r="C45" s="57"/>
      <c r="D45" s="57"/>
      <c r="E45" s="77"/>
      <c r="F45" s="57"/>
      <c r="G45" s="62"/>
      <c r="H45" s="62"/>
      <c r="I45" s="62"/>
      <c r="J45" s="62"/>
      <c r="K45" s="62"/>
      <c r="L45" s="62"/>
      <c r="M45" s="62"/>
      <c r="N45" s="53"/>
      <c r="O45" s="53"/>
      <c r="P45" s="53"/>
      <c r="Q45" s="53"/>
      <c r="R45" s="17"/>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row>
    <row r="46" spans="1:44" s="15" customFormat="1" ht="12.75" customHeight="1">
      <c r="A46" s="53"/>
      <c r="B46" s="53"/>
      <c r="C46" s="646" t="s">
        <v>195</v>
      </c>
      <c r="D46" s="646"/>
      <c r="E46" s="646"/>
      <c r="F46" s="646"/>
      <c r="G46" s="53"/>
      <c r="H46" s="62"/>
      <c r="I46" s="62"/>
      <c r="J46" s="62"/>
      <c r="K46" s="62"/>
      <c r="L46" s="62"/>
      <c r="M46" s="74"/>
      <c r="N46" s="70" t="s">
        <v>331</v>
      </c>
      <c r="O46" s="75"/>
      <c r="P46" s="75"/>
      <c r="Q46" s="75"/>
      <c r="R46" s="75"/>
      <c r="S46" s="53"/>
      <c r="T46" s="75"/>
      <c r="U46" s="74"/>
      <c r="V46" s="70" t="s">
        <v>332</v>
      </c>
      <c r="W46" s="75"/>
      <c r="X46" s="75"/>
      <c r="Y46" s="75"/>
      <c r="Z46" s="75"/>
      <c r="AA46" s="75"/>
      <c r="AB46" s="75"/>
      <c r="AC46" s="75"/>
      <c r="AD46" s="75"/>
      <c r="AE46" s="75"/>
      <c r="AF46" s="75"/>
      <c r="AG46" s="75"/>
      <c r="AH46" s="75"/>
      <c r="AI46" s="75"/>
      <c r="AJ46" s="53"/>
      <c r="AK46" s="53"/>
      <c r="AL46" s="53"/>
      <c r="AM46" s="53"/>
      <c r="AN46" s="53"/>
      <c r="AO46" s="53"/>
      <c r="AP46" s="53"/>
      <c r="AQ46" s="53"/>
      <c r="AR46" s="53"/>
    </row>
    <row r="47" spans="1:44" s="14" customFormat="1" ht="6.75" customHeight="1">
      <c r="A47" s="53"/>
      <c r="B47" s="53"/>
      <c r="C47" s="57"/>
      <c r="D47" s="57"/>
      <c r="E47" s="77"/>
      <c r="F47" s="62"/>
      <c r="G47" s="62"/>
      <c r="H47" s="62"/>
      <c r="I47" s="62"/>
      <c r="J47" s="62"/>
      <c r="K47" s="62"/>
      <c r="L47" s="62"/>
      <c r="M47" s="53"/>
      <c r="N47" s="75"/>
      <c r="O47" s="75"/>
      <c r="P47" s="75"/>
      <c r="Q47" s="75"/>
      <c r="R47" s="75"/>
      <c r="S47" s="53"/>
      <c r="T47" s="75"/>
      <c r="U47" s="75"/>
      <c r="V47" s="75"/>
      <c r="W47" s="75"/>
      <c r="X47" s="75"/>
      <c r="Y47" s="75"/>
      <c r="Z47" s="75"/>
      <c r="AA47" s="75"/>
      <c r="AB47" s="75"/>
      <c r="AC47" s="75"/>
      <c r="AD47" s="75"/>
      <c r="AE47" s="75"/>
      <c r="AF47" s="75"/>
      <c r="AG47" s="75"/>
      <c r="AH47" s="75"/>
      <c r="AI47" s="75"/>
      <c r="AJ47" s="53"/>
      <c r="AK47" s="53"/>
      <c r="AL47" s="53"/>
      <c r="AM47" s="53"/>
      <c r="AN47" s="53"/>
      <c r="AO47" s="53"/>
      <c r="AP47" s="53"/>
      <c r="AQ47" s="53"/>
      <c r="AR47" s="53"/>
    </row>
    <row r="48" spans="1:44" s="14" customFormat="1" ht="12.75" customHeight="1">
      <c r="A48" s="53"/>
      <c r="B48" s="53"/>
      <c r="C48" s="68" t="s">
        <v>333</v>
      </c>
      <c r="D48" s="53"/>
      <c r="E48" s="53"/>
      <c r="F48" s="53"/>
      <c r="G48" s="53"/>
      <c r="H48" s="53"/>
      <c r="I48" s="62"/>
      <c r="J48" s="62"/>
      <c r="K48" s="62"/>
      <c r="L48" s="53"/>
      <c r="M48" s="727"/>
      <c r="N48" s="728"/>
      <c r="O48" s="729"/>
      <c r="P48" s="75"/>
      <c r="Q48" s="75"/>
      <c r="R48" s="75"/>
      <c r="S48" s="53"/>
      <c r="T48" s="75"/>
      <c r="U48" s="75"/>
      <c r="V48" s="75"/>
      <c r="W48" s="75"/>
      <c r="X48" s="75"/>
      <c r="Y48" s="75"/>
      <c r="Z48" s="75"/>
      <c r="AA48" s="75"/>
      <c r="AB48" s="75"/>
      <c r="AC48" s="75"/>
      <c r="AD48" s="75"/>
      <c r="AE48" s="75"/>
      <c r="AF48" s="75"/>
      <c r="AG48" s="75"/>
      <c r="AH48" s="75"/>
      <c r="AI48" s="75"/>
      <c r="AJ48" s="53"/>
      <c r="AK48" s="53"/>
      <c r="AL48" s="53"/>
      <c r="AM48" s="53"/>
      <c r="AN48" s="53"/>
      <c r="AO48" s="53"/>
      <c r="AP48" s="53"/>
      <c r="AQ48" s="53"/>
      <c r="AR48" s="53"/>
    </row>
    <row r="49" spans="1:44" s="14" customFormat="1" ht="6.75" customHeight="1">
      <c r="A49" s="53"/>
      <c r="B49" s="53"/>
      <c r="C49" s="68"/>
      <c r="D49" s="53"/>
      <c r="E49" s="53"/>
      <c r="F49" s="53"/>
      <c r="G49" s="53"/>
      <c r="H49" s="53"/>
      <c r="I49" s="62"/>
      <c r="J49" s="62"/>
      <c r="K49" s="62"/>
      <c r="L49" s="53"/>
      <c r="M49" s="308"/>
      <c r="N49" s="308"/>
      <c r="O49" s="308"/>
      <c r="P49" s="75"/>
      <c r="Q49" s="75"/>
      <c r="R49" s="75"/>
      <c r="S49" s="53"/>
      <c r="T49" s="75"/>
      <c r="U49" s="75"/>
      <c r="V49" s="75"/>
      <c r="W49" s="75"/>
      <c r="X49" s="75"/>
      <c r="Y49" s="75"/>
      <c r="Z49" s="75"/>
      <c r="AA49" s="75"/>
      <c r="AB49" s="75"/>
      <c r="AC49" s="75"/>
      <c r="AD49" s="75"/>
      <c r="AE49" s="75"/>
      <c r="AF49" s="75"/>
      <c r="AG49" s="75"/>
      <c r="AH49" s="75"/>
      <c r="AI49" s="75"/>
      <c r="AJ49" s="53"/>
      <c r="AK49" s="53"/>
      <c r="AL49" s="53"/>
      <c r="AM49" s="53"/>
      <c r="AN49" s="53"/>
      <c r="AO49" s="53"/>
      <c r="AP49" s="53"/>
      <c r="AQ49" s="53"/>
      <c r="AR49" s="53"/>
    </row>
    <row r="50" spans="1:44" s="318" customFormat="1" ht="12.75" customHeight="1">
      <c r="A50" s="101"/>
      <c r="B50" s="101"/>
      <c r="C50" s="101" t="s">
        <v>461</v>
      </c>
      <c r="D50" s="101"/>
      <c r="E50" s="101"/>
      <c r="F50" s="101"/>
      <c r="G50" s="101"/>
      <c r="H50" s="101"/>
      <c r="I50" s="101"/>
      <c r="J50" s="101"/>
      <c r="K50" s="101"/>
      <c r="L50" s="101"/>
      <c r="M50" s="315"/>
      <c r="N50" s="101"/>
      <c r="O50" s="101"/>
      <c r="P50" s="101"/>
      <c r="Q50" s="101"/>
      <c r="R50" s="101"/>
      <c r="S50" s="101"/>
      <c r="T50" s="101"/>
      <c r="U50" s="316"/>
      <c r="V50" s="101" t="s">
        <v>137</v>
      </c>
      <c r="W50" s="101"/>
      <c r="X50" s="317"/>
      <c r="Y50" s="101" t="s">
        <v>138</v>
      </c>
      <c r="Z50" s="205"/>
      <c r="AA50" s="101"/>
      <c r="AB50" s="101"/>
      <c r="AC50" s="101" t="s">
        <v>426</v>
      </c>
      <c r="AD50" s="101"/>
      <c r="AE50" s="101"/>
      <c r="AF50" s="101"/>
      <c r="AG50" s="101"/>
      <c r="AH50" s="447"/>
      <c r="AI50" s="448"/>
      <c r="AJ50" s="448"/>
      <c r="AK50" s="448"/>
      <c r="AL50" s="448"/>
      <c r="AM50" s="448"/>
      <c r="AN50" s="448"/>
      <c r="AO50" s="448"/>
      <c r="AP50" s="449"/>
      <c r="AQ50" s="101"/>
      <c r="AR50" s="101"/>
    </row>
    <row r="51" spans="1:44" s="318" customFormat="1" ht="6.75" customHeight="1">
      <c r="A51" s="101"/>
      <c r="B51" s="101"/>
      <c r="C51" s="101"/>
      <c r="D51" s="101"/>
      <c r="E51" s="101"/>
      <c r="F51" s="101"/>
      <c r="G51" s="101"/>
      <c r="H51" s="101"/>
      <c r="I51" s="101"/>
      <c r="J51" s="101"/>
      <c r="K51" s="101"/>
      <c r="L51" s="101"/>
      <c r="M51" s="315"/>
      <c r="N51" s="101"/>
      <c r="O51" s="101"/>
      <c r="P51" s="101"/>
      <c r="Q51" s="101"/>
      <c r="R51" s="101"/>
      <c r="S51" s="101"/>
      <c r="T51" s="101"/>
      <c r="U51" s="315"/>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row>
    <row r="52" spans="1:44" s="318" customFormat="1" ht="12.75" customHeight="1">
      <c r="A52" s="101"/>
      <c r="B52" s="101"/>
      <c r="C52" s="101" t="s">
        <v>462</v>
      </c>
      <c r="D52" s="101"/>
      <c r="E52" s="101"/>
      <c r="F52" s="101"/>
      <c r="G52" s="101"/>
      <c r="H52" s="101"/>
      <c r="I52" s="101"/>
      <c r="J52" s="101"/>
      <c r="K52" s="101"/>
      <c r="L52" s="101"/>
      <c r="M52" s="315"/>
      <c r="N52" s="101"/>
      <c r="O52" s="101"/>
      <c r="P52" s="101"/>
      <c r="Q52" s="101"/>
      <c r="R52" s="101"/>
      <c r="S52" s="101"/>
      <c r="T52" s="101"/>
      <c r="U52" s="316"/>
      <c r="V52" s="101" t="s">
        <v>137</v>
      </c>
      <c r="W52" s="101"/>
      <c r="X52" s="317"/>
      <c r="Y52" s="101" t="s">
        <v>138</v>
      </c>
      <c r="Z52" s="205"/>
      <c r="AA52" s="101"/>
      <c r="AB52" s="101"/>
      <c r="AC52" s="101" t="s">
        <v>426</v>
      </c>
      <c r="AD52" s="101"/>
      <c r="AE52" s="101"/>
      <c r="AF52" s="101"/>
      <c r="AG52" s="101"/>
      <c r="AH52" s="447"/>
      <c r="AI52" s="448"/>
      <c r="AJ52" s="448"/>
      <c r="AK52" s="448"/>
      <c r="AL52" s="448"/>
      <c r="AM52" s="448"/>
      <c r="AN52" s="448"/>
      <c r="AO52" s="448"/>
      <c r="AP52" s="449"/>
      <c r="AQ52" s="101"/>
      <c r="AR52" s="101"/>
    </row>
    <row r="53" spans="1:44" s="14" customFormat="1" ht="12.75" customHeight="1">
      <c r="A53" s="53"/>
      <c r="B53" s="53"/>
      <c r="C53" s="68"/>
      <c r="D53" s="53"/>
      <c r="E53" s="53"/>
      <c r="F53" s="53"/>
      <c r="G53" s="53"/>
      <c r="H53" s="53"/>
      <c r="I53" s="62"/>
      <c r="J53" s="62"/>
      <c r="K53" s="62"/>
      <c r="L53" s="53"/>
      <c r="M53" s="726"/>
      <c r="N53" s="726"/>
      <c r="O53" s="726"/>
      <c r="P53" s="75"/>
      <c r="Q53" s="75"/>
      <c r="R53" s="75"/>
      <c r="S53" s="53"/>
      <c r="T53" s="75"/>
      <c r="U53" s="75"/>
      <c r="V53" s="75"/>
      <c r="W53" s="75"/>
      <c r="X53" s="75"/>
      <c r="Y53" s="75"/>
      <c r="Z53" s="75"/>
      <c r="AA53" s="75"/>
      <c r="AB53" s="75"/>
      <c r="AC53" s="75"/>
      <c r="AD53" s="75"/>
      <c r="AE53" s="75"/>
      <c r="AF53" s="75"/>
      <c r="AG53" s="75"/>
      <c r="AH53" s="75"/>
      <c r="AI53" s="75"/>
      <c r="AJ53" s="53"/>
      <c r="AK53" s="53"/>
      <c r="AL53" s="53"/>
      <c r="AM53" s="53"/>
      <c r="AN53" s="53"/>
      <c r="AO53" s="53"/>
      <c r="AP53" s="53"/>
      <c r="AQ53" s="53"/>
      <c r="AR53" s="53"/>
    </row>
    <row r="54" spans="1:44" s="179" customFormat="1" ht="21" customHeight="1">
      <c r="A54" s="578" t="s">
        <v>145</v>
      </c>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c r="AR54" s="578"/>
    </row>
    <row r="55" spans="1:44" s="179" customFormat="1" ht="6.75" customHeight="1">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row>
    <row r="56" spans="1:44" s="340" customFormat="1" ht="16.5" customHeight="1">
      <c r="A56" s="331"/>
      <c r="B56" s="452" t="s">
        <v>262</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331"/>
    </row>
    <row r="57" spans="1:44" s="179" customFormat="1" ht="6.75" customHeight="1">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row>
    <row r="58" spans="1:44" s="179" customFormat="1" ht="11.25" customHeight="1">
      <c r="A58" s="331"/>
      <c r="B58" s="323"/>
      <c r="C58" s="86"/>
      <c r="D58" s="87" t="s">
        <v>587</v>
      </c>
      <c r="E58" s="87"/>
      <c r="F58" s="87"/>
      <c r="G58" s="87"/>
      <c r="H58" s="87"/>
      <c r="I58" s="87"/>
      <c r="J58" s="87"/>
      <c r="K58" s="87"/>
      <c r="L58" s="87"/>
      <c r="M58" s="87"/>
      <c r="N58" s="87"/>
      <c r="O58" s="87"/>
      <c r="P58" s="87"/>
      <c r="Q58" s="87"/>
      <c r="R58" s="87"/>
      <c r="S58" s="88"/>
      <c r="T58" s="87" t="s">
        <v>334</v>
      </c>
      <c r="U58" s="87"/>
      <c r="V58" s="87"/>
      <c r="W58" s="87"/>
      <c r="X58" s="87"/>
      <c r="Y58" s="87"/>
      <c r="Z58" s="87"/>
      <c r="AA58" s="87"/>
      <c r="AB58" s="87"/>
      <c r="AC58" s="87"/>
      <c r="AD58" s="87"/>
      <c r="AE58" s="87"/>
      <c r="AF58" s="87"/>
      <c r="AG58" s="87"/>
      <c r="AH58" s="87"/>
      <c r="AI58" s="87"/>
      <c r="AJ58" s="87"/>
      <c r="AK58" s="87"/>
      <c r="AL58" s="87"/>
      <c r="AM58" s="89"/>
      <c r="AN58" s="87"/>
      <c r="AO58" s="87"/>
      <c r="AP58" s="87"/>
      <c r="AQ58" s="87"/>
      <c r="AR58" s="331"/>
    </row>
    <row r="59" spans="1:44" s="179" customFormat="1" ht="11.25" customHeight="1">
      <c r="A59" s="324"/>
      <c r="B59" s="493" t="s">
        <v>588</v>
      </c>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324"/>
      <c r="AR59" s="331"/>
    </row>
    <row r="60" spans="1:44" s="179" customFormat="1" ht="6.75" customHeight="1">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89"/>
      <c r="AN60" s="87"/>
      <c r="AO60" s="87"/>
      <c r="AP60" s="87"/>
      <c r="AQ60" s="87"/>
      <c r="AR60" s="331"/>
    </row>
    <row r="61" spans="1:44" s="179" customFormat="1" ht="11.25" customHeight="1">
      <c r="A61" s="91"/>
      <c r="B61" s="497" t="s">
        <v>439</v>
      </c>
      <c r="C61" s="497"/>
      <c r="D61" s="497"/>
      <c r="E61" s="497"/>
      <c r="F61" s="497"/>
      <c r="G61" s="497"/>
      <c r="H61" s="497"/>
      <c r="I61" s="497"/>
      <c r="J61" s="497"/>
      <c r="K61" s="497"/>
      <c r="L61" s="497"/>
      <c r="M61" s="497"/>
      <c r="N61" s="497"/>
      <c r="O61" s="497"/>
      <c r="P61" s="92"/>
      <c r="Q61" s="92"/>
      <c r="R61" s="92"/>
      <c r="S61" s="92"/>
      <c r="T61" s="91"/>
      <c r="U61" s="91"/>
      <c r="V61" s="91"/>
      <c r="W61" s="91"/>
      <c r="X61" s="91"/>
      <c r="Y61" s="91"/>
      <c r="Z61" s="91"/>
      <c r="AA61" s="91"/>
      <c r="AB61" s="91"/>
      <c r="AC61" s="91"/>
      <c r="AD61" s="91"/>
      <c r="AE61" s="91"/>
      <c r="AF61" s="91"/>
      <c r="AG61" s="91"/>
      <c r="AH61" s="91"/>
      <c r="AI61" s="91"/>
      <c r="AJ61" s="91"/>
      <c r="AK61" s="91"/>
      <c r="AL61" s="91"/>
      <c r="AM61" s="89"/>
      <c r="AN61" s="87"/>
      <c r="AO61" s="87"/>
      <c r="AP61" s="87"/>
      <c r="AQ61" s="87"/>
      <c r="AR61" s="331"/>
    </row>
    <row r="62" spans="1:44" s="179" customFormat="1" ht="25.5" customHeight="1">
      <c r="A62" s="93"/>
      <c r="B62" s="500" t="s">
        <v>364</v>
      </c>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325"/>
    </row>
    <row r="63" spans="1:44" s="179" customFormat="1" ht="6.75"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89"/>
      <c r="AN63" s="87"/>
      <c r="AO63" s="87"/>
      <c r="AP63" s="87"/>
      <c r="AQ63" s="87"/>
      <c r="AR63" s="87"/>
    </row>
    <row r="64" spans="1:44" s="179" customFormat="1" ht="11.25" customHeight="1">
      <c r="A64" s="95"/>
      <c r="B64" s="95"/>
      <c r="C64" s="95"/>
      <c r="D64" s="95"/>
      <c r="E64" s="95"/>
      <c r="F64" s="95"/>
      <c r="G64" s="95"/>
      <c r="H64" s="95"/>
      <c r="I64" s="95"/>
      <c r="J64" s="95"/>
      <c r="K64" s="95"/>
      <c r="L64" s="95"/>
      <c r="M64" s="542" t="s">
        <v>480</v>
      </c>
      <c r="N64" s="543"/>
      <c r="O64" s="543"/>
      <c r="P64" s="543"/>
      <c r="Q64" s="543"/>
      <c r="R64" s="544"/>
      <c r="S64" s="95"/>
      <c r="T64" s="458" t="s">
        <v>238</v>
      </c>
      <c r="U64" s="458"/>
      <c r="V64" s="458"/>
      <c r="W64" s="458"/>
      <c r="X64" s="458"/>
      <c r="Y64" s="458"/>
      <c r="Z64" s="95"/>
      <c r="AA64" s="458" t="s">
        <v>322</v>
      </c>
      <c r="AB64" s="458"/>
      <c r="AC64" s="458"/>
      <c r="AD64" s="458"/>
      <c r="AE64" s="458"/>
      <c r="AF64" s="458"/>
      <c r="AG64" s="95"/>
      <c r="AH64" s="458" t="s">
        <v>133</v>
      </c>
      <c r="AI64" s="458"/>
      <c r="AJ64" s="458"/>
      <c r="AK64" s="458"/>
      <c r="AL64" s="458"/>
      <c r="AM64" s="458"/>
      <c r="AN64" s="87"/>
      <c r="AO64" s="87"/>
      <c r="AP64" s="87"/>
      <c r="AQ64" s="87"/>
      <c r="AR64" s="87"/>
    </row>
    <row r="65" spans="1:44" s="179" customFormat="1" ht="11.25" customHeight="1">
      <c r="A65" s="95"/>
      <c r="B65" s="95"/>
      <c r="C65" s="95"/>
      <c r="D65" s="95"/>
      <c r="E65" s="95"/>
      <c r="F65" s="95"/>
      <c r="G65" s="95"/>
      <c r="H65" s="95"/>
      <c r="I65" s="95"/>
      <c r="J65" s="95"/>
      <c r="K65" s="95"/>
      <c r="L65" s="95"/>
      <c r="M65" s="545"/>
      <c r="N65" s="546"/>
      <c r="O65" s="546"/>
      <c r="P65" s="546"/>
      <c r="Q65" s="546"/>
      <c r="R65" s="547"/>
      <c r="S65" s="95"/>
      <c r="T65" s="458"/>
      <c r="U65" s="458"/>
      <c r="V65" s="458"/>
      <c r="W65" s="458"/>
      <c r="X65" s="458"/>
      <c r="Y65" s="458"/>
      <c r="Z65" s="95"/>
      <c r="AA65" s="458"/>
      <c r="AB65" s="458"/>
      <c r="AC65" s="458"/>
      <c r="AD65" s="458"/>
      <c r="AE65" s="458"/>
      <c r="AF65" s="458"/>
      <c r="AG65" s="95"/>
      <c r="AH65" s="458"/>
      <c r="AI65" s="458"/>
      <c r="AJ65" s="458"/>
      <c r="AK65" s="458"/>
      <c r="AL65" s="458"/>
      <c r="AM65" s="458"/>
      <c r="AN65" s="87"/>
      <c r="AO65" s="87"/>
      <c r="AP65" s="87"/>
      <c r="AQ65" s="87"/>
      <c r="AR65" s="87"/>
    </row>
    <row r="66" spans="1:44" ht="11.25" customHeight="1">
      <c r="A66" s="95"/>
      <c r="B66" s="95"/>
      <c r="C66" s="95"/>
      <c r="D66" s="95"/>
      <c r="E66" s="95"/>
      <c r="F66" s="95"/>
      <c r="G66" s="95"/>
      <c r="H66" s="95"/>
      <c r="I66" s="95"/>
      <c r="J66" s="95"/>
      <c r="K66" s="95"/>
      <c r="L66" s="95"/>
      <c r="M66" s="458" t="s">
        <v>84</v>
      </c>
      <c r="N66" s="458"/>
      <c r="O66" s="458"/>
      <c r="P66" s="458" t="s">
        <v>85</v>
      </c>
      <c r="Q66" s="458"/>
      <c r="R66" s="458"/>
      <c r="S66" s="95"/>
      <c r="T66" s="458" t="s">
        <v>84</v>
      </c>
      <c r="U66" s="458"/>
      <c r="V66" s="458"/>
      <c r="W66" s="458" t="s">
        <v>85</v>
      </c>
      <c r="X66" s="458"/>
      <c r="Y66" s="458"/>
      <c r="Z66" s="95"/>
      <c r="AA66" s="458" t="s">
        <v>84</v>
      </c>
      <c r="AB66" s="458"/>
      <c r="AC66" s="458"/>
      <c r="AD66" s="458" t="s">
        <v>85</v>
      </c>
      <c r="AE66" s="458"/>
      <c r="AF66" s="458"/>
      <c r="AG66" s="95"/>
      <c r="AH66" s="458" t="s">
        <v>84</v>
      </c>
      <c r="AI66" s="458"/>
      <c r="AJ66" s="458"/>
      <c r="AK66" s="458" t="s">
        <v>85</v>
      </c>
      <c r="AL66" s="458"/>
      <c r="AM66" s="458"/>
      <c r="AN66" s="87"/>
      <c r="AO66" s="87"/>
      <c r="AP66" s="87"/>
      <c r="AQ66" s="87"/>
      <c r="AR66" s="87"/>
    </row>
    <row r="67" spans="1:44" ht="11.25" customHeight="1">
      <c r="A67" s="95"/>
      <c r="B67" s="95"/>
      <c r="C67" s="605" t="s">
        <v>51</v>
      </c>
      <c r="D67" s="605"/>
      <c r="E67" s="605"/>
      <c r="F67" s="605"/>
      <c r="G67" s="605"/>
      <c r="H67" s="605"/>
      <c r="I67" s="605"/>
      <c r="J67" s="605"/>
      <c r="K67" s="605"/>
      <c r="L67" s="605"/>
      <c r="M67" s="426"/>
      <c r="N67" s="426"/>
      <c r="O67" s="426"/>
      <c r="P67" s="426"/>
      <c r="Q67" s="426"/>
      <c r="R67" s="426"/>
      <c r="S67" s="95"/>
      <c r="T67" s="426"/>
      <c r="U67" s="426"/>
      <c r="V67" s="426"/>
      <c r="W67" s="426"/>
      <c r="X67" s="426"/>
      <c r="Y67" s="426"/>
      <c r="Z67" s="95"/>
      <c r="AA67" s="426">
        <f>+T67+M67</f>
        <v>0</v>
      </c>
      <c r="AB67" s="426"/>
      <c r="AC67" s="426"/>
      <c r="AD67" s="426">
        <f>+W67+P67</f>
        <v>0</v>
      </c>
      <c r="AE67" s="426"/>
      <c r="AF67" s="426"/>
      <c r="AG67" s="95"/>
      <c r="AH67" s="426"/>
      <c r="AI67" s="426"/>
      <c r="AJ67" s="426"/>
      <c r="AK67" s="426"/>
      <c r="AL67" s="426"/>
      <c r="AM67" s="426"/>
      <c r="AN67" s="87"/>
      <c r="AO67" s="87"/>
      <c r="AP67" s="87"/>
      <c r="AQ67" s="87"/>
      <c r="AR67" s="87"/>
    </row>
    <row r="68" spans="1:44" ht="11.25" customHeight="1">
      <c r="A68" s="95"/>
      <c r="B68" s="95"/>
      <c r="C68" s="605" t="s">
        <v>52</v>
      </c>
      <c r="D68" s="605"/>
      <c r="E68" s="605"/>
      <c r="F68" s="605"/>
      <c r="G68" s="605"/>
      <c r="H68" s="605"/>
      <c r="I68" s="605"/>
      <c r="J68" s="605"/>
      <c r="K68" s="605"/>
      <c r="L68" s="605"/>
      <c r="M68" s="426"/>
      <c r="N68" s="426"/>
      <c r="O68" s="426"/>
      <c r="P68" s="426"/>
      <c r="Q68" s="426"/>
      <c r="R68" s="426"/>
      <c r="S68" s="95"/>
      <c r="T68" s="426"/>
      <c r="U68" s="426"/>
      <c r="V68" s="426"/>
      <c r="W68" s="426"/>
      <c r="X68" s="426"/>
      <c r="Y68" s="426"/>
      <c r="Z68" s="95"/>
      <c r="AA68" s="426">
        <f>+T68+M68</f>
        <v>0</v>
      </c>
      <c r="AB68" s="426"/>
      <c r="AC68" s="426"/>
      <c r="AD68" s="426">
        <f>+W68+P68</f>
        <v>0</v>
      </c>
      <c r="AE68" s="426"/>
      <c r="AF68" s="426"/>
      <c r="AG68" s="95"/>
      <c r="AH68" s="426"/>
      <c r="AI68" s="426"/>
      <c r="AJ68" s="426"/>
      <c r="AK68" s="426"/>
      <c r="AL68" s="426"/>
      <c r="AM68" s="426"/>
      <c r="AN68" s="87"/>
      <c r="AO68" s="87"/>
      <c r="AP68" s="87"/>
      <c r="AQ68" s="87"/>
      <c r="AR68" s="87"/>
    </row>
    <row r="69" spans="1:44" ht="11.25" customHeight="1">
      <c r="A69" s="95"/>
      <c r="B69" s="95"/>
      <c r="C69" s="605" t="s">
        <v>201</v>
      </c>
      <c r="D69" s="605"/>
      <c r="E69" s="605"/>
      <c r="F69" s="605"/>
      <c r="G69" s="605"/>
      <c r="H69" s="605"/>
      <c r="I69" s="605"/>
      <c r="J69" s="605"/>
      <c r="K69" s="605"/>
      <c r="L69" s="605"/>
      <c r="M69" s="426"/>
      <c r="N69" s="426"/>
      <c r="O69" s="426"/>
      <c r="P69" s="426"/>
      <c r="Q69" s="426"/>
      <c r="R69" s="426"/>
      <c r="S69" s="95"/>
      <c r="T69" s="426"/>
      <c r="U69" s="426"/>
      <c r="V69" s="426"/>
      <c r="W69" s="426"/>
      <c r="X69" s="426"/>
      <c r="Y69" s="426"/>
      <c r="Z69" s="95"/>
      <c r="AA69" s="426">
        <f>+T69+M69</f>
        <v>0</v>
      </c>
      <c r="AB69" s="426"/>
      <c r="AC69" s="426"/>
      <c r="AD69" s="426">
        <f>+W69+P69</f>
        <v>0</v>
      </c>
      <c r="AE69" s="426"/>
      <c r="AF69" s="426"/>
      <c r="AG69" s="95"/>
      <c r="AH69" s="426"/>
      <c r="AI69" s="426"/>
      <c r="AJ69" s="426"/>
      <c r="AK69" s="426"/>
      <c r="AL69" s="426"/>
      <c r="AM69" s="426"/>
      <c r="AN69" s="87"/>
      <c r="AO69" s="87"/>
      <c r="AP69" s="87"/>
      <c r="AQ69" s="87"/>
      <c r="AR69" s="87"/>
    </row>
    <row r="70" spans="1:44" ht="11.25" customHeight="1">
      <c r="A70" s="95"/>
      <c r="B70" s="95"/>
      <c r="C70" s="606" t="s">
        <v>76</v>
      </c>
      <c r="D70" s="606"/>
      <c r="E70" s="606"/>
      <c r="F70" s="606"/>
      <c r="G70" s="606"/>
      <c r="H70" s="606"/>
      <c r="I70" s="606"/>
      <c r="J70" s="606"/>
      <c r="K70" s="606"/>
      <c r="L70" s="606"/>
      <c r="M70" s="645">
        <f>SUM(M67:O69)</f>
        <v>0</v>
      </c>
      <c r="N70" s="645"/>
      <c r="O70" s="645"/>
      <c r="P70" s="645">
        <f>SUM(P67:R69)</f>
        <v>0</v>
      </c>
      <c r="Q70" s="645"/>
      <c r="R70" s="645"/>
      <c r="S70" s="95"/>
      <c r="T70" s="645">
        <f>SUM(T67:V69)</f>
        <v>0</v>
      </c>
      <c r="U70" s="645"/>
      <c r="V70" s="645"/>
      <c r="W70" s="645">
        <f>SUM(W67:Y69)</f>
        <v>0</v>
      </c>
      <c r="X70" s="645"/>
      <c r="Y70" s="645"/>
      <c r="Z70" s="95"/>
      <c r="AA70" s="645">
        <f>SUM(AA67:AC69)</f>
        <v>0</v>
      </c>
      <c r="AB70" s="645"/>
      <c r="AC70" s="645"/>
      <c r="AD70" s="645">
        <f>SUM(AD67:AF69)</f>
        <v>0</v>
      </c>
      <c r="AE70" s="645"/>
      <c r="AF70" s="645"/>
      <c r="AG70" s="95"/>
      <c r="AH70" s="645">
        <f>SUM(AH67:AJ69)</f>
        <v>0</v>
      </c>
      <c r="AI70" s="645"/>
      <c r="AJ70" s="645"/>
      <c r="AK70" s="645">
        <f>SUM(AK67:AM69)</f>
        <v>0</v>
      </c>
      <c r="AL70" s="645"/>
      <c r="AM70" s="645"/>
      <c r="AN70" s="87"/>
      <c r="AO70" s="87"/>
      <c r="AP70" s="87"/>
      <c r="AQ70" s="87"/>
      <c r="AR70" s="87"/>
    </row>
    <row r="71" spans="1:44" ht="6.75" customHeight="1">
      <c r="A71" s="95"/>
      <c r="B71" s="94"/>
      <c r="C71" s="94"/>
      <c r="D71" s="94"/>
      <c r="E71" s="94"/>
      <c r="F71" s="94"/>
      <c r="G71" s="94"/>
      <c r="H71" s="94"/>
      <c r="I71" s="94"/>
      <c r="J71" s="94"/>
      <c r="K71" s="96"/>
      <c r="L71" s="96"/>
      <c r="M71" s="96"/>
      <c r="N71" s="96"/>
      <c r="O71" s="96"/>
      <c r="P71" s="96"/>
      <c r="Q71" s="97"/>
      <c r="R71" s="96"/>
      <c r="S71" s="96"/>
      <c r="T71" s="96"/>
      <c r="U71" s="96"/>
      <c r="V71" s="96"/>
      <c r="W71" s="96"/>
      <c r="X71" s="97"/>
      <c r="Y71" s="96"/>
      <c r="Z71" s="96"/>
      <c r="AA71" s="96"/>
      <c r="AB71" s="96"/>
      <c r="AC71" s="96"/>
      <c r="AD71" s="96"/>
      <c r="AE71" s="97"/>
      <c r="AF71" s="96"/>
      <c r="AG71" s="96"/>
      <c r="AH71" s="96"/>
      <c r="AI71" s="96"/>
      <c r="AJ71" s="96"/>
      <c r="AK71" s="96"/>
      <c r="AL71" s="95"/>
      <c r="AM71" s="89"/>
      <c r="AN71" s="87"/>
      <c r="AO71" s="87"/>
      <c r="AP71" s="87"/>
      <c r="AQ71" s="87"/>
      <c r="AR71" s="87"/>
    </row>
    <row r="72" spans="1:44" ht="11.25" customHeight="1">
      <c r="A72" s="95"/>
      <c r="B72" s="455" t="s">
        <v>477</v>
      </c>
      <c r="C72" s="455"/>
      <c r="D72" s="455"/>
      <c r="E72" s="455"/>
      <c r="F72" s="455"/>
      <c r="G72" s="455"/>
      <c r="H72" s="455"/>
      <c r="I72" s="455"/>
      <c r="J72" s="455"/>
      <c r="K72" s="455"/>
      <c r="L72" s="455"/>
      <c r="M72" s="455"/>
      <c r="N72" s="455"/>
      <c r="O72" s="455"/>
      <c r="P72" s="455"/>
      <c r="Q72" s="455"/>
      <c r="R72" s="455"/>
      <c r="S72" s="455"/>
      <c r="T72" s="455"/>
      <c r="U72" s="455"/>
      <c r="V72" s="297"/>
      <c r="W72" s="96"/>
      <c r="X72" s="641"/>
      <c r="Y72" s="642"/>
      <c r="Z72" s="643" t="s">
        <v>320</v>
      </c>
      <c r="AA72" s="643"/>
      <c r="AB72" s="100"/>
      <c r="AC72" s="641"/>
      <c r="AD72" s="642"/>
      <c r="AE72" s="644" t="s">
        <v>321</v>
      </c>
      <c r="AF72" s="644"/>
      <c r="AG72" s="100"/>
      <c r="AH72" s="100"/>
      <c r="AI72" s="96"/>
      <c r="AJ72" s="89"/>
      <c r="AK72" s="89"/>
      <c r="AL72" s="89"/>
      <c r="AM72" s="95"/>
      <c r="AN72" s="89"/>
      <c r="AO72" s="87"/>
      <c r="AP72" s="87"/>
      <c r="AQ72" s="87"/>
      <c r="AR72" s="87"/>
    </row>
    <row r="73" spans="1:44" ht="6.75" customHeight="1">
      <c r="A73" s="95"/>
      <c r="B73" s="98"/>
      <c r="C73" s="325"/>
      <c r="D73" s="325"/>
      <c r="E73" s="325"/>
      <c r="F73" s="325"/>
      <c r="G73" s="325"/>
      <c r="H73" s="325"/>
      <c r="I73" s="325"/>
      <c r="J73" s="325"/>
      <c r="K73" s="332"/>
      <c r="L73" s="332"/>
      <c r="M73" s="332"/>
      <c r="N73" s="332"/>
      <c r="O73" s="332"/>
      <c r="P73" s="297"/>
      <c r="Q73" s="97"/>
      <c r="R73" s="297"/>
      <c r="S73" s="297"/>
      <c r="T73" s="297"/>
      <c r="U73" s="297"/>
      <c r="V73" s="297"/>
      <c r="W73" s="96"/>
      <c r="X73" s="97"/>
      <c r="Y73" s="96"/>
      <c r="Z73" s="96"/>
      <c r="AA73" s="96"/>
      <c r="AB73" s="96"/>
      <c r="AC73" s="96"/>
      <c r="AD73" s="96"/>
      <c r="AE73" s="96"/>
      <c r="AF73" s="96"/>
      <c r="AG73" s="96"/>
      <c r="AH73" s="96"/>
      <c r="AI73" s="96"/>
      <c r="AJ73" s="96"/>
      <c r="AK73" s="96"/>
      <c r="AL73" s="96"/>
      <c r="AM73" s="95"/>
      <c r="AN73" s="89"/>
      <c r="AO73" s="87"/>
      <c r="AP73" s="87"/>
      <c r="AQ73" s="87"/>
      <c r="AR73" s="87"/>
    </row>
    <row r="74" spans="1:44" ht="11.25" customHeight="1">
      <c r="A74" s="95"/>
      <c r="B74" s="455" t="s">
        <v>478</v>
      </c>
      <c r="C74" s="455"/>
      <c r="D74" s="455"/>
      <c r="E74" s="455"/>
      <c r="F74" s="455"/>
      <c r="G74" s="455"/>
      <c r="H74" s="455"/>
      <c r="I74" s="455"/>
      <c r="J74" s="455"/>
      <c r="K74" s="455"/>
      <c r="L74" s="455"/>
      <c r="M74" s="455"/>
      <c r="N74" s="455"/>
      <c r="O74" s="455"/>
      <c r="P74" s="455"/>
      <c r="Q74" s="455"/>
      <c r="R74" s="455"/>
      <c r="S74" s="455"/>
      <c r="T74" s="99"/>
      <c r="U74" s="100"/>
      <c r="V74" s="297"/>
      <c r="W74" s="96"/>
      <c r="X74" s="641"/>
      <c r="Y74" s="642"/>
      <c r="Z74" s="643" t="s">
        <v>320</v>
      </c>
      <c r="AA74" s="643"/>
      <c r="AB74" s="100"/>
      <c r="AC74" s="641"/>
      <c r="AD74" s="642"/>
      <c r="AE74" s="644" t="s">
        <v>321</v>
      </c>
      <c r="AF74" s="644"/>
      <c r="AG74" s="100"/>
      <c r="AH74" s="100"/>
      <c r="AI74" s="96"/>
      <c r="AJ74" s="89"/>
      <c r="AK74" s="89"/>
      <c r="AL74" s="89"/>
      <c r="AM74" s="95"/>
      <c r="AN74" s="89"/>
      <c r="AO74" s="87"/>
      <c r="AP74" s="87"/>
      <c r="AQ74" s="87"/>
      <c r="AR74" s="87"/>
    </row>
    <row r="75" spans="1:44" ht="6.75" customHeight="1">
      <c r="A75" s="95"/>
      <c r="B75" s="99"/>
      <c r="C75" s="99"/>
      <c r="D75" s="99"/>
      <c r="E75" s="99"/>
      <c r="F75" s="99"/>
      <c r="G75" s="99"/>
      <c r="H75" s="99"/>
      <c r="I75" s="99"/>
      <c r="J75" s="99"/>
      <c r="K75" s="99"/>
      <c r="L75" s="99"/>
      <c r="M75" s="99"/>
      <c r="N75" s="99"/>
      <c r="O75" s="99"/>
      <c r="P75" s="99"/>
      <c r="Q75" s="99"/>
      <c r="R75" s="99"/>
      <c r="S75" s="99"/>
      <c r="T75" s="99"/>
      <c r="U75" s="100"/>
      <c r="V75" s="297"/>
      <c r="W75" s="96"/>
      <c r="X75" s="96"/>
      <c r="Y75" s="96"/>
      <c r="Z75" s="109"/>
      <c r="AA75" s="109"/>
      <c r="AB75" s="100"/>
      <c r="AC75" s="96"/>
      <c r="AD75" s="96"/>
      <c r="AE75" s="96"/>
      <c r="AF75" s="96"/>
      <c r="AG75" s="100"/>
      <c r="AH75" s="100"/>
      <c r="AI75" s="96"/>
      <c r="AJ75" s="89"/>
      <c r="AK75" s="89"/>
      <c r="AL75" s="89"/>
      <c r="AM75" s="95"/>
      <c r="AN75" s="89"/>
      <c r="AO75" s="87"/>
      <c r="AP75" s="87"/>
      <c r="AQ75" s="87"/>
      <c r="AR75" s="87"/>
    </row>
    <row r="76" spans="1:44" ht="12.75" customHeight="1">
      <c r="A76" s="95"/>
      <c r="B76" s="455" t="s">
        <v>479</v>
      </c>
      <c r="C76" s="455"/>
      <c r="D76" s="455"/>
      <c r="E76" s="455"/>
      <c r="F76" s="455"/>
      <c r="G76" s="455"/>
      <c r="H76" s="455"/>
      <c r="I76" s="455"/>
      <c r="J76" s="455"/>
      <c r="K76" s="455"/>
      <c r="L76" s="455"/>
      <c r="M76" s="455"/>
      <c r="N76" s="455"/>
      <c r="O76" s="455"/>
      <c r="P76" s="455"/>
      <c r="Q76" s="455"/>
      <c r="R76" s="455"/>
      <c r="S76" s="455"/>
      <c r="T76" s="455"/>
      <c r="U76" s="455"/>
      <c r="V76" s="297"/>
      <c r="W76" s="96"/>
      <c r="X76" s="641"/>
      <c r="Y76" s="731"/>
      <c r="Z76" s="731"/>
      <c r="AA76" s="642"/>
      <c r="AB76" s="100"/>
      <c r="AC76" s="96"/>
      <c r="AD76" s="96"/>
      <c r="AE76" s="96"/>
      <c r="AF76" s="96"/>
      <c r="AG76" s="100"/>
      <c r="AH76" s="100"/>
      <c r="AI76" s="96"/>
      <c r="AJ76" s="89"/>
      <c r="AK76" s="89"/>
      <c r="AL76" s="89"/>
      <c r="AM76" s="95"/>
      <c r="AN76" s="89"/>
      <c r="AO76" s="87"/>
      <c r="AP76" s="87"/>
      <c r="AQ76" s="87"/>
      <c r="AR76" s="87"/>
    </row>
    <row r="77" spans="1:44" ht="15" customHeight="1">
      <c r="A77" s="13"/>
      <c r="B77" s="110"/>
      <c r="C77" s="111"/>
      <c r="D77" s="111"/>
      <c r="E77" s="111"/>
      <c r="F77" s="111"/>
      <c r="G77" s="111"/>
      <c r="H77" s="111"/>
      <c r="I77" s="111"/>
      <c r="J77" s="111"/>
      <c r="K77" s="111"/>
      <c r="L77" s="111"/>
      <c r="M77" s="111"/>
      <c r="N77" s="111"/>
      <c r="O77" s="112"/>
      <c r="P77" s="111"/>
      <c r="Q77" s="111"/>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82"/>
      <c r="AO77" s="80"/>
      <c r="AP77" s="80"/>
      <c r="AQ77" s="80"/>
      <c r="AR77" s="110"/>
    </row>
    <row r="78" spans="1:44" ht="16.5" customHeight="1">
      <c r="A78" s="120"/>
      <c r="B78" s="452" t="s">
        <v>589</v>
      </c>
      <c r="C78" s="452"/>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113"/>
    </row>
    <row r="79" spans="1:44" ht="6.75" customHeight="1">
      <c r="A79" s="120"/>
      <c r="B79" s="121"/>
      <c r="C79" s="121"/>
      <c r="D79" s="93"/>
      <c r="E79" s="93"/>
      <c r="F79" s="93"/>
      <c r="G79" s="93"/>
      <c r="H79" s="93"/>
      <c r="I79" s="93"/>
      <c r="J79" s="93"/>
      <c r="K79" s="93"/>
      <c r="L79" s="93"/>
      <c r="M79" s="93"/>
      <c r="N79" s="93"/>
      <c r="O79" s="93"/>
      <c r="P79" s="93"/>
      <c r="Q79" s="93"/>
      <c r="R79" s="93"/>
      <c r="S79" s="93"/>
      <c r="T79" s="93"/>
      <c r="U79" s="324"/>
      <c r="V79" s="324"/>
      <c r="W79" s="324"/>
      <c r="X79" s="324"/>
      <c r="Y79" s="324"/>
      <c r="Z79" s="324"/>
      <c r="AA79" s="324"/>
      <c r="AB79" s="324"/>
      <c r="AC79" s="324"/>
      <c r="AD79" s="324"/>
      <c r="AE79" s="324"/>
      <c r="AF79" s="324"/>
      <c r="AG79" s="324"/>
      <c r="AH79" s="101"/>
      <c r="AI79" s="101"/>
      <c r="AJ79" s="101"/>
      <c r="AK79" s="101"/>
      <c r="AL79" s="101"/>
      <c r="AM79" s="101"/>
      <c r="AN79" s="89"/>
      <c r="AO79" s="87"/>
      <c r="AP79" s="87"/>
      <c r="AQ79" s="87"/>
      <c r="AR79" s="50"/>
    </row>
    <row r="80" spans="1:44" ht="12.75" customHeight="1">
      <c r="A80" s="120"/>
      <c r="B80" s="334"/>
      <c r="C80" s="334"/>
      <c r="D80" s="704" t="s">
        <v>590</v>
      </c>
      <c r="E80" s="704"/>
      <c r="F80" s="704"/>
      <c r="G80" s="704"/>
      <c r="H80" s="704"/>
      <c r="I80" s="704"/>
      <c r="J80" s="704"/>
      <c r="K80" s="704"/>
      <c r="L80" s="704"/>
      <c r="M80" s="704"/>
      <c r="N80" s="704"/>
      <c r="O80" s="704"/>
      <c r="P80" s="704"/>
      <c r="Q80" s="704"/>
      <c r="R80" s="704"/>
      <c r="S80" s="93"/>
      <c r="T80" s="93"/>
      <c r="U80" s="488" t="s">
        <v>482</v>
      </c>
      <c r="V80" s="488"/>
      <c r="W80" s="488"/>
      <c r="X80" s="488"/>
      <c r="Y80" s="488"/>
      <c r="Z80" s="488"/>
      <c r="AA80" s="488"/>
      <c r="AB80" s="488"/>
      <c r="AC80" s="488"/>
      <c r="AD80" s="488"/>
      <c r="AE80" s="488"/>
      <c r="AF80" s="488"/>
      <c r="AG80" s="488"/>
      <c r="AH80" s="488"/>
      <c r="AI80" s="488"/>
      <c r="AJ80" s="101"/>
      <c r="AK80" s="101"/>
      <c r="AL80" s="101"/>
      <c r="AM80" s="101"/>
      <c r="AN80" s="89"/>
      <c r="AO80" s="87"/>
      <c r="AP80" s="87"/>
      <c r="AQ80" s="87"/>
      <c r="AR80" s="50"/>
    </row>
    <row r="81" spans="1:44" ht="12.75" customHeight="1">
      <c r="A81" s="120"/>
      <c r="B81" s="730" t="s">
        <v>591</v>
      </c>
      <c r="C81" s="730"/>
      <c r="D81" s="730"/>
      <c r="E81" s="730"/>
      <c r="F81" s="730"/>
      <c r="G81" s="730"/>
      <c r="H81" s="730"/>
      <c r="I81" s="730"/>
      <c r="J81" s="730"/>
      <c r="K81" s="730"/>
      <c r="L81" s="730"/>
      <c r="M81" s="730"/>
      <c r="N81" s="730"/>
      <c r="O81" s="730"/>
      <c r="P81" s="730"/>
      <c r="Q81" s="730"/>
      <c r="R81" s="730"/>
      <c r="S81" s="730"/>
      <c r="T81" s="730"/>
      <c r="U81" s="730"/>
      <c r="V81" s="730"/>
      <c r="W81" s="730"/>
      <c r="X81" s="730"/>
      <c r="Y81" s="730"/>
      <c r="Z81" s="730"/>
      <c r="AA81" s="730"/>
      <c r="AB81" s="730"/>
      <c r="AC81" s="730"/>
      <c r="AD81" s="730"/>
      <c r="AE81" s="730"/>
      <c r="AF81" s="730"/>
      <c r="AG81" s="730"/>
      <c r="AH81" s="730"/>
      <c r="AI81" s="730"/>
      <c r="AJ81" s="730"/>
      <c r="AK81" s="730"/>
      <c r="AL81" s="730"/>
      <c r="AM81" s="730"/>
      <c r="AN81" s="730"/>
      <c r="AO81" s="730"/>
      <c r="AP81" s="124"/>
      <c r="AQ81" s="124"/>
      <c r="AR81" s="115"/>
    </row>
    <row r="82" spans="1:44" ht="12.75" customHeight="1">
      <c r="A82" s="120"/>
      <c r="B82" s="730" t="s">
        <v>481</v>
      </c>
      <c r="C82" s="730"/>
      <c r="D82" s="730"/>
      <c r="E82" s="730"/>
      <c r="F82" s="730"/>
      <c r="G82" s="730"/>
      <c r="H82" s="730"/>
      <c r="I82" s="730"/>
      <c r="J82" s="730"/>
      <c r="K82" s="730"/>
      <c r="L82" s="730"/>
      <c r="M82" s="730"/>
      <c r="N82" s="730"/>
      <c r="O82" s="730"/>
      <c r="P82" s="730"/>
      <c r="Q82" s="730"/>
      <c r="R82" s="730"/>
      <c r="S82" s="730"/>
      <c r="T82" s="730"/>
      <c r="U82" s="730"/>
      <c r="V82" s="730"/>
      <c r="W82" s="123"/>
      <c r="X82" s="123"/>
      <c r="Y82" s="123"/>
      <c r="Z82" s="123"/>
      <c r="AA82" s="123"/>
      <c r="AB82" s="123"/>
      <c r="AC82" s="123"/>
      <c r="AD82" s="123"/>
      <c r="AE82" s="123"/>
      <c r="AF82" s="357"/>
      <c r="AG82" s="357"/>
      <c r="AH82" s="357"/>
      <c r="AI82" s="357"/>
      <c r="AJ82" s="357"/>
      <c r="AK82" s="357"/>
      <c r="AL82" s="357"/>
      <c r="AM82" s="357"/>
      <c r="AN82" s="358"/>
      <c r="AO82" s="136"/>
      <c r="AP82" s="87"/>
      <c r="AQ82" s="87"/>
      <c r="AR82" s="115"/>
    </row>
    <row r="83" spans="1:44" ht="6.75" customHeight="1">
      <c r="A83" s="13"/>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82"/>
      <c r="AO83" s="80"/>
      <c r="AP83" s="80"/>
      <c r="AQ83" s="80"/>
      <c r="AR83" s="116"/>
    </row>
    <row r="84" spans="1:44" ht="12.75" customHeight="1">
      <c r="A84" s="13"/>
      <c r="B84" s="116"/>
      <c r="C84" s="116"/>
      <c r="D84" s="116"/>
      <c r="E84" s="116"/>
      <c r="F84" s="116"/>
      <c r="G84" s="116"/>
      <c r="H84" s="116"/>
      <c r="I84" s="116"/>
      <c r="J84" s="116"/>
      <c r="K84" s="116"/>
      <c r="L84" s="116"/>
      <c r="M84" s="458" t="s">
        <v>80</v>
      </c>
      <c r="N84" s="458"/>
      <c r="O84" s="458"/>
      <c r="P84" s="458" t="s">
        <v>81</v>
      </c>
      <c r="Q84" s="458"/>
      <c r="R84" s="458"/>
      <c r="S84" s="458" t="s">
        <v>82</v>
      </c>
      <c r="T84" s="458"/>
      <c r="U84" s="458"/>
      <c r="V84" s="458" t="s">
        <v>0</v>
      </c>
      <c r="W84" s="458"/>
      <c r="X84" s="458"/>
      <c r="Y84" s="458" t="s">
        <v>1</v>
      </c>
      <c r="Z84" s="458"/>
      <c r="AA84" s="458"/>
      <c r="AB84" s="458" t="s">
        <v>2</v>
      </c>
      <c r="AC84" s="458"/>
      <c r="AD84" s="458"/>
      <c r="AE84" s="458" t="s">
        <v>270</v>
      </c>
      <c r="AF84" s="458"/>
      <c r="AG84" s="458"/>
      <c r="AH84" s="116"/>
      <c r="AI84" s="116"/>
      <c r="AJ84" s="116"/>
      <c r="AK84" s="116"/>
      <c r="AL84" s="116"/>
      <c r="AM84" s="116"/>
      <c r="AN84" s="82"/>
      <c r="AO84" s="80"/>
      <c r="AP84" s="80"/>
      <c r="AQ84" s="80"/>
      <c r="AR84" s="82"/>
    </row>
    <row r="85" spans="1:44" ht="12.75" customHeight="1">
      <c r="A85" s="13"/>
      <c r="B85" s="50"/>
      <c r="C85" s="50"/>
      <c r="D85" s="50"/>
      <c r="E85" s="50"/>
      <c r="F85" s="50"/>
      <c r="G85" s="50"/>
      <c r="H85" s="50"/>
      <c r="I85" s="50"/>
      <c r="J85" s="50"/>
      <c r="K85" s="50"/>
      <c r="L85" s="50"/>
      <c r="M85" s="458"/>
      <c r="N85" s="458"/>
      <c r="O85" s="458"/>
      <c r="P85" s="458"/>
      <c r="Q85" s="458"/>
      <c r="R85" s="458"/>
      <c r="S85" s="458"/>
      <c r="T85" s="458"/>
      <c r="U85" s="458"/>
      <c r="V85" s="458"/>
      <c r="W85" s="458"/>
      <c r="X85" s="458"/>
      <c r="Y85" s="458"/>
      <c r="Z85" s="458"/>
      <c r="AA85" s="458"/>
      <c r="AB85" s="458"/>
      <c r="AC85" s="458"/>
      <c r="AD85" s="458"/>
      <c r="AE85" s="458"/>
      <c r="AF85" s="458"/>
      <c r="AG85" s="458"/>
      <c r="AH85" s="116"/>
      <c r="AI85" s="116"/>
      <c r="AJ85" s="116"/>
      <c r="AK85" s="116"/>
      <c r="AL85" s="116"/>
      <c r="AM85" s="116"/>
      <c r="AN85" s="82"/>
      <c r="AO85" s="80"/>
      <c r="AP85" s="80"/>
      <c r="AQ85" s="80"/>
      <c r="AR85" s="117"/>
    </row>
    <row r="86" spans="1:44" ht="12.75" customHeight="1">
      <c r="A86" s="13"/>
      <c r="B86" s="50"/>
      <c r="C86" s="458" t="s">
        <v>51</v>
      </c>
      <c r="D86" s="458"/>
      <c r="E86" s="458"/>
      <c r="F86" s="458"/>
      <c r="G86" s="458"/>
      <c r="H86" s="458"/>
      <c r="I86" s="458"/>
      <c r="J86" s="458"/>
      <c r="K86" s="458"/>
      <c r="L86" s="458"/>
      <c r="M86" s="426"/>
      <c r="N86" s="426"/>
      <c r="O86" s="426"/>
      <c r="P86" s="426"/>
      <c r="Q86" s="426"/>
      <c r="R86" s="426"/>
      <c r="S86" s="426"/>
      <c r="T86" s="426"/>
      <c r="U86" s="426"/>
      <c r="V86" s="426"/>
      <c r="W86" s="426"/>
      <c r="X86" s="426"/>
      <c r="Y86" s="426"/>
      <c r="Z86" s="426"/>
      <c r="AA86" s="426"/>
      <c r="AB86" s="426"/>
      <c r="AC86" s="426"/>
      <c r="AD86" s="426"/>
      <c r="AE86" s="426"/>
      <c r="AF86" s="426"/>
      <c r="AG86" s="426"/>
      <c r="AH86" s="116"/>
      <c r="AI86" s="116"/>
      <c r="AJ86" s="116"/>
      <c r="AK86" s="116"/>
      <c r="AL86" s="116"/>
      <c r="AM86" s="116"/>
      <c r="AN86" s="82"/>
      <c r="AO86" s="80"/>
      <c r="AP86" s="80"/>
      <c r="AQ86" s="80"/>
      <c r="AR86" s="114"/>
    </row>
    <row r="87" spans="1:44" ht="12.75" customHeight="1">
      <c r="A87" s="13"/>
      <c r="B87" s="50"/>
      <c r="C87" s="458" t="s">
        <v>52</v>
      </c>
      <c r="D87" s="458"/>
      <c r="E87" s="458"/>
      <c r="F87" s="458"/>
      <c r="G87" s="458"/>
      <c r="H87" s="458"/>
      <c r="I87" s="458"/>
      <c r="J87" s="458"/>
      <c r="K87" s="458"/>
      <c r="L87" s="458"/>
      <c r="M87" s="426"/>
      <c r="N87" s="426"/>
      <c r="O87" s="426"/>
      <c r="P87" s="426"/>
      <c r="Q87" s="426"/>
      <c r="R87" s="426"/>
      <c r="S87" s="426"/>
      <c r="T87" s="426"/>
      <c r="U87" s="426"/>
      <c r="V87" s="426"/>
      <c r="W87" s="426"/>
      <c r="X87" s="426"/>
      <c r="Y87" s="426"/>
      <c r="Z87" s="426"/>
      <c r="AA87" s="426"/>
      <c r="AB87" s="426"/>
      <c r="AC87" s="426"/>
      <c r="AD87" s="426"/>
      <c r="AE87" s="426"/>
      <c r="AF87" s="426"/>
      <c r="AG87" s="426"/>
      <c r="AH87" s="116"/>
      <c r="AI87" s="116"/>
      <c r="AJ87" s="116"/>
      <c r="AK87" s="116"/>
      <c r="AL87" s="116"/>
      <c r="AM87" s="116"/>
      <c r="AN87" s="82"/>
      <c r="AO87" s="80"/>
      <c r="AP87" s="80"/>
      <c r="AQ87" s="80"/>
      <c r="AR87" s="114"/>
    </row>
    <row r="88" spans="1:44" ht="12.75" customHeight="1">
      <c r="A88" s="13"/>
      <c r="B88" s="50"/>
      <c r="C88" s="458" t="s">
        <v>53</v>
      </c>
      <c r="D88" s="458"/>
      <c r="E88" s="458"/>
      <c r="F88" s="458"/>
      <c r="G88" s="458"/>
      <c r="H88" s="458"/>
      <c r="I88" s="458"/>
      <c r="J88" s="458"/>
      <c r="K88" s="458"/>
      <c r="L88" s="458"/>
      <c r="M88" s="426"/>
      <c r="N88" s="426"/>
      <c r="O88" s="426"/>
      <c r="P88" s="426"/>
      <c r="Q88" s="426"/>
      <c r="R88" s="426"/>
      <c r="S88" s="426"/>
      <c r="T88" s="426"/>
      <c r="U88" s="426"/>
      <c r="V88" s="426"/>
      <c r="W88" s="426"/>
      <c r="X88" s="426"/>
      <c r="Y88" s="426"/>
      <c r="Z88" s="426"/>
      <c r="AA88" s="426"/>
      <c r="AB88" s="426"/>
      <c r="AC88" s="426"/>
      <c r="AD88" s="426"/>
      <c r="AE88" s="426"/>
      <c r="AF88" s="426"/>
      <c r="AG88" s="426"/>
      <c r="AH88" s="116"/>
      <c r="AI88" s="116"/>
      <c r="AJ88" s="116"/>
      <c r="AK88" s="116"/>
      <c r="AL88" s="116"/>
      <c r="AM88" s="116"/>
      <c r="AN88" s="82"/>
      <c r="AO88" s="80"/>
      <c r="AP88" s="80"/>
      <c r="AQ88" s="80"/>
      <c r="AR88" s="114"/>
    </row>
    <row r="89" spans="1:44" s="5" customFormat="1" ht="12.75" customHeight="1">
      <c r="A89" s="13"/>
      <c r="B89" s="50"/>
      <c r="C89" s="531" t="s">
        <v>76</v>
      </c>
      <c r="D89" s="531"/>
      <c r="E89" s="531"/>
      <c r="F89" s="531"/>
      <c r="G89" s="531"/>
      <c r="H89" s="531"/>
      <c r="I89" s="531"/>
      <c r="J89" s="531"/>
      <c r="K89" s="531"/>
      <c r="L89" s="531"/>
      <c r="M89" s="429">
        <f>SUM(M86:O88)</f>
        <v>0</v>
      </c>
      <c r="N89" s="429"/>
      <c r="O89" s="429"/>
      <c r="P89" s="429">
        <f>SUM(P86:R88)</f>
        <v>0</v>
      </c>
      <c r="Q89" s="429"/>
      <c r="R89" s="429"/>
      <c r="S89" s="429">
        <f>SUM(S86:U88)</f>
        <v>0</v>
      </c>
      <c r="T89" s="429"/>
      <c r="U89" s="429"/>
      <c r="V89" s="429">
        <f>SUM(V86:X88)</f>
        <v>0</v>
      </c>
      <c r="W89" s="429"/>
      <c r="X89" s="429"/>
      <c r="Y89" s="429">
        <f>SUM(Y86:AA88)</f>
        <v>0</v>
      </c>
      <c r="Z89" s="429"/>
      <c r="AA89" s="429"/>
      <c r="AB89" s="429">
        <f>SUM(AB86:AD88)</f>
        <v>0</v>
      </c>
      <c r="AC89" s="429"/>
      <c r="AD89" s="429"/>
      <c r="AE89" s="429">
        <f>SUM(AE86:AG88)</f>
        <v>0</v>
      </c>
      <c r="AF89" s="429"/>
      <c r="AG89" s="429"/>
      <c r="AH89" s="116"/>
      <c r="AI89" s="116"/>
      <c r="AJ89" s="116"/>
      <c r="AK89" s="116"/>
      <c r="AL89" s="116"/>
      <c r="AM89" s="116"/>
      <c r="AN89" s="82"/>
      <c r="AO89" s="80"/>
      <c r="AP89" s="80"/>
      <c r="AQ89" s="80"/>
      <c r="AR89" s="114"/>
    </row>
    <row r="90" spans="1:44" s="5" customFormat="1" ht="12.75" customHeight="1">
      <c r="A90" s="13"/>
      <c r="B90" s="50"/>
      <c r="C90" s="94"/>
      <c r="D90" s="94"/>
      <c r="E90" s="94"/>
      <c r="F90" s="94"/>
      <c r="G90" s="94"/>
      <c r="H90" s="94"/>
      <c r="I90" s="94"/>
      <c r="J90" s="94"/>
      <c r="K90" s="94"/>
      <c r="L90" s="94"/>
      <c r="M90" s="125"/>
      <c r="N90" s="125"/>
      <c r="O90" s="125"/>
      <c r="P90" s="125"/>
      <c r="Q90" s="125"/>
      <c r="R90" s="125"/>
      <c r="S90" s="125"/>
      <c r="T90" s="125"/>
      <c r="U90" s="125"/>
      <c r="V90" s="125"/>
      <c r="W90" s="125"/>
      <c r="X90" s="125"/>
      <c r="Y90" s="125"/>
      <c r="Z90" s="125"/>
      <c r="AA90" s="125"/>
      <c r="AB90" s="125"/>
      <c r="AC90" s="125"/>
      <c r="AD90" s="125"/>
      <c r="AE90" s="125"/>
      <c r="AF90" s="125"/>
      <c r="AG90" s="125"/>
      <c r="AH90" s="116"/>
      <c r="AI90" s="116"/>
      <c r="AJ90" s="116"/>
      <c r="AK90" s="116"/>
      <c r="AL90" s="116"/>
      <c r="AM90" s="116"/>
      <c r="AN90" s="82"/>
      <c r="AO90" s="80"/>
      <c r="AP90" s="80"/>
      <c r="AQ90" s="80"/>
      <c r="AR90" s="114"/>
    </row>
    <row r="91" spans="1:44" s="89" customFormat="1" ht="16.5" customHeight="1">
      <c r="A91" s="120"/>
      <c r="B91" s="452" t="s">
        <v>592</v>
      </c>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127"/>
    </row>
    <row r="92" spans="1:44" ht="6.75" customHeight="1">
      <c r="A92" s="120"/>
      <c r="B92" s="101"/>
      <c r="C92" s="101"/>
      <c r="D92" s="86"/>
      <c r="E92" s="86"/>
      <c r="F92" s="86"/>
      <c r="G92" s="86"/>
      <c r="H92" s="86"/>
      <c r="I92" s="86"/>
      <c r="J92" s="86"/>
      <c r="K92" s="86"/>
      <c r="L92" s="86"/>
      <c r="M92" s="86"/>
      <c r="N92" s="86"/>
      <c r="O92" s="86"/>
      <c r="P92" s="86"/>
      <c r="Q92" s="86"/>
      <c r="R92" s="101"/>
      <c r="S92" s="88"/>
      <c r="T92" s="88"/>
      <c r="U92" s="88"/>
      <c r="V92" s="88"/>
      <c r="W92" s="88"/>
      <c r="X92" s="88"/>
      <c r="Y92" s="88"/>
      <c r="Z92" s="88"/>
      <c r="AA92" s="88"/>
      <c r="AB92" s="88"/>
      <c r="AC92" s="88"/>
      <c r="AD92" s="101"/>
      <c r="AE92" s="101"/>
      <c r="AF92" s="101"/>
      <c r="AG92" s="101"/>
      <c r="AH92" s="101"/>
      <c r="AI92" s="101"/>
      <c r="AJ92" s="101"/>
      <c r="AK92" s="101"/>
      <c r="AL92" s="101"/>
      <c r="AM92" s="101"/>
      <c r="AN92" s="89"/>
      <c r="AO92" s="87"/>
      <c r="AP92" s="87"/>
      <c r="AQ92" s="87"/>
      <c r="AR92" s="101"/>
    </row>
    <row r="93" spans="1:44" ht="12.75" customHeight="1">
      <c r="A93" s="120"/>
      <c r="B93" s="101"/>
      <c r="C93" s="101"/>
      <c r="D93" s="86" t="s">
        <v>593</v>
      </c>
      <c r="E93" s="86"/>
      <c r="F93" s="86"/>
      <c r="G93" s="86"/>
      <c r="H93" s="86"/>
      <c r="I93" s="86"/>
      <c r="J93" s="86"/>
      <c r="K93" s="86"/>
      <c r="L93" s="86"/>
      <c r="M93" s="86"/>
      <c r="N93" s="86"/>
      <c r="O93" s="86"/>
      <c r="P93" s="86"/>
      <c r="Q93" s="86"/>
      <c r="R93" s="101"/>
      <c r="S93" s="88" t="s">
        <v>565</v>
      </c>
      <c r="T93" s="88"/>
      <c r="U93" s="88"/>
      <c r="V93" s="88"/>
      <c r="W93" s="88"/>
      <c r="X93" s="88"/>
      <c r="Y93" s="88"/>
      <c r="Z93" s="88"/>
      <c r="AA93" s="88"/>
      <c r="AB93" s="88"/>
      <c r="AC93" s="88"/>
      <c r="AD93" s="101"/>
      <c r="AE93" s="101"/>
      <c r="AF93" s="101"/>
      <c r="AG93" s="101"/>
      <c r="AH93" s="101"/>
      <c r="AI93" s="101"/>
      <c r="AJ93" s="101"/>
      <c r="AK93" s="101"/>
      <c r="AL93" s="101"/>
      <c r="AM93" s="101"/>
      <c r="AN93" s="89"/>
      <c r="AO93" s="87"/>
      <c r="AP93" s="87"/>
      <c r="AQ93" s="87"/>
      <c r="AR93" s="101"/>
    </row>
    <row r="94" spans="1:44" ht="12.75" customHeight="1">
      <c r="A94" s="120"/>
      <c r="B94" s="128" t="s">
        <v>594</v>
      </c>
      <c r="C94" s="12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7"/>
      <c r="AN94" s="89"/>
      <c r="AO94" s="87"/>
      <c r="AP94" s="87"/>
      <c r="AQ94" s="87"/>
      <c r="AR94" s="87"/>
    </row>
    <row r="95" spans="1:44" ht="12.75" customHeight="1">
      <c r="A95" s="120"/>
      <c r="B95" s="87" t="s">
        <v>483</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107"/>
      <c r="AN95" s="89"/>
      <c r="AO95" s="87"/>
      <c r="AP95" s="87"/>
      <c r="AQ95" s="87"/>
      <c r="AR95" s="107"/>
    </row>
    <row r="96" spans="1:44" ht="6.75" customHeight="1">
      <c r="A96" s="120"/>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89"/>
      <c r="AO96" s="87"/>
      <c r="AP96" s="87"/>
      <c r="AQ96" s="87"/>
      <c r="AR96" s="107"/>
    </row>
    <row r="97" spans="1:44" ht="12.75" customHeight="1">
      <c r="A97" s="120"/>
      <c r="B97" s="488" t="s">
        <v>101</v>
      </c>
      <c r="C97" s="488"/>
      <c r="D97" s="488"/>
      <c r="E97" s="488"/>
      <c r="F97" s="488"/>
      <c r="G97" s="488"/>
      <c r="H97" s="488"/>
      <c r="I97" s="488"/>
      <c r="J97" s="488"/>
      <c r="K97" s="488"/>
      <c r="L97" s="488"/>
      <c r="M97" s="488"/>
      <c r="N97" s="488"/>
      <c r="O97" s="488"/>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89"/>
      <c r="AO97" s="87"/>
      <c r="AP97" s="87"/>
      <c r="AQ97" s="87"/>
      <c r="AR97" s="101"/>
    </row>
    <row r="98" spans="1:44" ht="12.75" customHeight="1">
      <c r="A98" s="120"/>
      <c r="B98" s="87" t="s">
        <v>484</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89"/>
      <c r="AO98" s="87"/>
      <c r="AP98" s="87"/>
      <c r="AQ98" s="87"/>
      <c r="AR98" s="87"/>
    </row>
    <row r="99" spans="1:44" ht="12.75" customHeight="1">
      <c r="A99" s="120"/>
      <c r="B99" s="671" t="s">
        <v>485</v>
      </c>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c r="AQ99" s="671"/>
      <c r="AR99" s="87"/>
    </row>
    <row r="100" spans="1:44" ht="12.75" customHeight="1">
      <c r="A100" s="120"/>
      <c r="B100" s="671"/>
      <c r="C100" s="671"/>
      <c r="D100" s="671"/>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c r="AQ100" s="671"/>
      <c r="AR100" s="87"/>
    </row>
    <row r="101" spans="1:44" ht="12.75" customHeight="1">
      <c r="A101" s="120"/>
      <c r="B101" s="671"/>
      <c r="C101" s="671"/>
      <c r="D101" s="671"/>
      <c r="E101" s="671"/>
      <c r="F101" s="671"/>
      <c r="G101" s="671"/>
      <c r="H101" s="671"/>
      <c r="I101" s="671"/>
      <c r="J101" s="671"/>
      <c r="K101" s="671"/>
      <c r="L101" s="671"/>
      <c r="M101" s="671"/>
      <c r="N101" s="671"/>
      <c r="O101" s="671"/>
      <c r="P101" s="671"/>
      <c r="Q101" s="671"/>
      <c r="R101" s="671"/>
      <c r="S101" s="671"/>
      <c r="T101" s="671"/>
      <c r="U101" s="671"/>
      <c r="V101" s="671"/>
      <c r="W101" s="671"/>
      <c r="X101" s="671"/>
      <c r="Y101" s="671"/>
      <c r="Z101" s="671"/>
      <c r="AA101" s="671"/>
      <c r="AB101" s="671"/>
      <c r="AC101" s="671"/>
      <c r="AD101" s="671"/>
      <c r="AE101" s="671"/>
      <c r="AF101" s="671"/>
      <c r="AG101" s="671"/>
      <c r="AH101" s="671"/>
      <c r="AI101" s="671"/>
      <c r="AJ101" s="671"/>
      <c r="AK101" s="671"/>
      <c r="AL101" s="671"/>
      <c r="AM101" s="671"/>
      <c r="AN101" s="671"/>
      <c r="AO101" s="671"/>
      <c r="AP101" s="671"/>
      <c r="AQ101" s="671"/>
      <c r="AR101" s="87"/>
    </row>
    <row r="102" spans="1:44" ht="6.75" customHeight="1" thickBot="1">
      <c r="A102" s="13"/>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82"/>
      <c r="AO102" s="80"/>
      <c r="AP102" s="80"/>
      <c r="AQ102" s="80"/>
      <c r="AR102" s="126"/>
    </row>
    <row r="103" spans="1:44" ht="12.75" customHeight="1">
      <c r="A103" s="13"/>
      <c r="B103" s="13"/>
      <c r="C103" s="126"/>
      <c r="D103" s="126"/>
      <c r="E103" s="126"/>
      <c r="F103" s="126"/>
      <c r="G103" s="126"/>
      <c r="H103" s="126"/>
      <c r="I103" s="126"/>
      <c r="J103" s="126"/>
      <c r="K103" s="126"/>
      <c r="L103" s="126"/>
      <c r="M103" s="126"/>
      <c r="N103" s="126"/>
      <c r="O103" s="126"/>
      <c r="P103" s="126"/>
      <c r="Q103" s="672" t="s">
        <v>27</v>
      </c>
      <c r="R103" s="666"/>
      <c r="S103" s="666"/>
      <c r="T103" s="666" t="s">
        <v>177</v>
      </c>
      <c r="U103" s="666"/>
      <c r="V103" s="666"/>
      <c r="W103" s="666" t="s">
        <v>178</v>
      </c>
      <c r="X103" s="666"/>
      <c r="Y103" s="666"/>
      <c r="Z103" s="666" t="s">
        <v>179</v>
      </c>
      <c r="AA103" s="666"/>
      <c r="AB103" s="666"/>
      <c r="AC103" s="666" t="s">
        <v>180</v>
      </c>
      <c r="AD103" s="666"/>
      <c r="AE103" s="666"/>
      <c r="AF103" s="666" t="s">
        <v>194</v>
      </c>
      <c r="AG103" s="666"/>
      <c r="AH103" s="666"/>
      <c r="AI103" s="658" t="s">
        <v>76</v>
      </c>
      <c r="AJ103" s="658"/>
      <c r="AK103" s="659"/>
      <c r="AL103" s="82"/>
      <c r="AM103" s="82"/>
      <c r="AN103" s="82"/>
      <c r="AO103" s="82"/>
      <c r="AP103" s="80"/>
      <c r="AQ103" s="80"/>
      <c r="AR103" s="80"/>
    </row>
    <row r="104" spans="1:44" ht="12.75" customHeight="1" thickBot="1">
      <c r="A104" s="13"/>
      <c r="B104" s="13"/>
      <c r="C104" s="126"/>
      <c r="D104" s="126"/>
      <c r="E104" s="126"/>
      <c r="F104" s="126"/>
      <c r="G104" s="126"/>
      <c r="H104" s="126"/>
      <c r="I104" s="126"/>
      <c r="J104" s="126"/>
      <c r="K104" s="126"/>
      <c r="L104" s="126"/>
      <c r="M104" s="126"/>
      <c r="N104" s="126"/>
      <c r="O104" s="126"/>
      <c r="P104" s="126"/>
      <c r="Q104" s="673"/>
      <c r="R104" s="667"/>
      <c r="S104" s="667"/>
      <c r="T104" s="667"/>
      <c r="U104" s="667"/>
      <c r="V104" s="667"/>
      <c r="W104" s="667"/>
      <c r="X104" s="667"/>
      <c r="Y104" s="667"/>
      <c r="Z104" s="667"/>
      <c r="AA104" s="667"/>
      <c r="AB104" s="667"/>
      <c r="AC104" s="667"/>
      <c r="AD104" s="667"/>
      <c r="AE104" s="667"/>
      <c r="AF104" s="667"/>
      <c r="AG104" s="667"/>
      <c r="AH104" s="667"/>
      <c r="AI104" s="660"/>
      <c r="AJ104" s="660"/>
      <c r="AK104" s="661"/>
      <c r="AL104" s="82"/>
      <c r="AM104" s="82"/>
      <c r="AN104" s="82"/>
      <c r="AO104" s="82"/>
      <c r="AP104" s="80"/>
      <c r="AQ104" s="80"/>
      <c r="AR104" s="80"/>
    </row>
    <row r="105" spans="1:44" ht="12.75" customHeight="1">
      <c r="A105" s="13"/>
      <c r="B105" s="13"/>
      <c r="C105" s="662" t="s">
        <v>95</v>
      </c>
      <c r="D105" s="663"/>
      <c r="E105" s="663"/>
      <c r="F105" s="663"/>
      <c r="G105" s="663"/>
      <c r="H105" s="663"/>
      <c r="I105" s="663"/>
      <c r="J105" s="663"/>
      <c r="K105" s="663"/>
      <c r="L105" s="663"/>
      <c r="M105" s="663"/>
      <c r="N105" s="663"/>
      <c r="O105" s="663"/>
      <c r="P105" s="664"/>
      <c r="Q105" s="556"/>
      <c r="R105" s="665"/>
      <c r="S105" s="665"/>
      <c r="T105" s="665"/>
      <c r="U105" s="665"/>
      <c r="V105" s="665"/>
      <c r="W105" s="665"/>
      <c r="X105" s="665"/>
      <c r="Y105" s="665"/>
      <c r="Z105" s="665"/>
      <c r="AA105" s="665"/>
      <c r="AB105" s="665"/>
      <c r="AC105" s="665"/>
      <c r="AD105" s="665"/>
      <c r="AE105" s="665"/>
      <c r="AF105" s="665"/>
      <c r="AG105" s="665"/>
      <c r="AH105" s="555"/>
      <c r="AI105" s="668">
        <f aca="true" t="shared" si="0" ref="AI105:AI114">SUM(Q105:AH105)</f>
        <v>0</v>
      </c>
      <c r="AJ105" s="669"/>
      <c r="AK105" s="670"/>
      <c r="AL105" s="82"/>
      <c r="AM105" s="82"/>
      <c r="AN105" s="82"/>
      <c r="AO105" s="82"/>
      <c r="AP105" s="80"/>
      <c r="AQ105" s="80"/>
      <c r="AR105" s="80"/>
    </row>
    <row r="106" spans="1:44" ht="12.75" customHeight="1">
      <c r="A106" s="13"/>
      <c r="B106" s="13"/>
      <c r="C106" s="431" t="s">
        <v>68</v>
      </c>
      <c r="D106" s="432"/>
      <c r="E106" s="432"/>
      <c r="F106" s="432"/>
      <c r="G106" s="432"/>
      <c r="H106" s="432"/>
      <c r="I106" s="432"/>
      <c r="J106" s="432"/>
      <c r="K106" s="432"/>
      <c r="L106" s="432"/>
      <c r="M106" s="432"/>
      <c r="N106" s="432"/>
      <c r="O106" s="432"/>
      <c r="P106" s="433"/>
      <c r="Q106" s="434"/>
      <c r="R106" s="426"/>
      <c r="S106" s="426"/>
      <c r="T106" s="426"/>
      <c r="U106" s="426"/>
      <c r="V106" s="426"/>
      <c r="W106" s="426"/>
      <c r="X106" s="426"/>
      <c r="Y106" s="426"/>
      <c r="Z106" s="426"/>
      <c r="AA106" s="426"/>
      <c r="AB106" s="426"/>
      <c r="AC106" s="426"/>
      <c r="AD106" s="426"/>
      <c r="AE106" s="426"/>
      <c r="AF106" s="426"/>
      <c r="AG106" s="426"/>
      <c r="AH106" s="427"/>
      <c r="AI106" s="428">
        <f t="shared" si="0"/>
        <v>0</v>
      </c>
      <c r="AJ106" s="429"/>
      <c r="AK106" s="430"/>
      <c r="AL106" s="82"/>
      <c r="AM106" s="82"/>
      <c r="AN106" s="82"/>
      <c r="AO106" s="82"/>
      <c r="AP106" s="80"/>
      <c r="AQ106" s="80"/>
      <c r="AR106" s="80"/>
    </row>
    <row r="107" spans="1:44" ht="12.75" customHeight="1">
      <c r="A107" s="13"/>
      <c r="B107" s="13"/>
      <c r="C107" s="431" t="s">
        <v>291</v>
      </c>
      <c r="D107" s="432"/>
      <c r="E107" s="432"/>
      <c r="F107" s="432"/>
      <c r="G107" s="432"/>
      <c r="H107" s="432"/>
      <c r="I107" s="432"/>
      <c r="J107" s="432"/>
      <c r="K107" s="432"/>
      <c r="L107" s="432"/>
      <c r="M107" s="432"/>
      <c r="N107" s="432"/>
      <c r="O107" s="432"/>
      <c r="P107" s="433"/>
      <c r="Q107" s="434"/>
      <c r="R107" s="426"/>
      <c r="S107" s="426"/>
      <c r="T107" s="426"/>
      <c r="U107" s="426"/>
      <c r="V107" s="426"/>
      <c r="W107" s="426"/>
      <c r="X107" s="426"/>
      <c r="Y107" s="426"/>
      <c r="Z107" s="426"/>
      <c r="AA107" s="426"/>
      <c r="AB107" s="426"/>
      <c r="AC107" s="426"/>
      <c r="AD107" s="426"/>
      <c r="AE107" s="426"/>
      <c r="AF107" s="426"/>
      <c r="AG107" s="426"/>
      <c r="AH107" s="427"/>
      <c r="AI107" s="428">
        <f t="shared" si="0"/>
        <v>0</v>
      </c>
      <c r="AJ107" s="429"/>
      <c r="AK107" s="430"/>
      <c r="AL107" s="82"/>
      <c r="AM107" s="82"/>
      <c r="AN107" s="82"/>
      <c r="AO107" s="82"/>
      <c r="AP107" s="80"/>
      <c r="AQ107" s="80"/>
      <c r="AR107" s="80"/>
    </row>
    <row r="108" spans="1:44" ht="12.75" customHeight="1">
      <c r="A108" s="13"/>
      <c r="B108" s="13"/>
      <c r="C108" s="431" t="s">
        <v>292</v>
      </c>
      <c r="D108" s="432"/>
      <c r="E108" s="432"/>
      <c r="F108" s="432"/>
      <c r="G108" s="432"/>
      <c r="H108" s="432"/>
      <c r="I108" s="432"/>
      <c r="J108" s="432"/>
      <c r="K108" s="432"/>
      <c r="L108" s="432"/>
      <c r="M108" s="432"/>
      <c r="N108" s="432"/>
      <c r="O108" s="432"/>
      <c r="P108" s="433"/>
      <c r="Q108" s="434"/>
      <c r="R108" s="426"/>
      <c r="S108" s="426"/>
      <c r="T108" s="426"/>
      <c r="U108" s="426"/>
      <c r="V108" s="426"/>
      <c r="W108" s="426"/>
      <c r="X108" s="426"/>
      <c r="Y108" s="426"/>
      <c r="Z108" s="426"/>
      <c r="AA108" s="426"/>
      <c r="AB108" s="426"/>
      <c r="AC108" s="426"/>
      <c r="AD108" s="426"/>
      <c r="AE108" s="426"/>
      <c r="AF108" s="426"/>
      <c r="AG108" s="426"/>
      <c r="AH108" s="427"/>
      <c r="AI108" s="428">
        <f t="shared" si="0"/>
        <v>0</v>
      </c>
      <c r="AJ108" s="429"/>
      <c r="AK108" s="430"/>
      <c r="AL108" s="82"/>
      <c r="AM108" s="82"/>
      <c r="AN108" s="82"/>
      <c r="AO108" s="82"/>
      <c r="AP108" s="80"/>
      <c r="AQ108" s="80"/>
      <c r="AR108" s="80"/>
    </row>
    <row r="109" spans="1:44" ht="12.75" customHeight="1">
      <c r="A109" s="13"/>
      <c r="B109" s="13"/>
      <c r="C109" s="431" t="s">
        <v>290</v>
      </c>
      <c r="D109" s="432"/>
      <c r="E109" s="432"/>
      <c r="F109" s="432"/>
      <c r="G109" s="432"/>
      <c r="H109" s="432"/>
      <c r="I109" s="432"/>
      <c r="J109" s="432"/>
      <c r="K109" s="432"/>
      <c r="L109" s="432"/>
      <c r="M109" s="432"/>
      <c r="N109" s="432"/>
      <c r="O109" s="432"/>
      <c r="P109" s="433"/>
      <c r="Q109" s="434"/>
      <c r="R109" s="426"/>
      <c r="S109" s="426"/>
      <c r="T109" s="426"/>
      <c r="U109" s="426"/>
      <c r="V109" s="426"/>
      <c r="W109" s="426"/>
      <c r="X109" s="426"/>
      <c r="Y109" s="426"/>
      <c r="Z109" s="426"/>
      <c r="AA109" s="426"/>
      <c r="AB109" s="426"/>
      <c r="AC109" s="426"/>
      <c r="AD109" s="426"/>
      <c r="AE109" s="426"/>
      <c r="AF109" s="426"/>
      <c r="AG109" s="426"/>
      <c r="AH109" s="427"/>
      <c r="AI109" s="428">
        <f t="shared" si="0"/>
        <v>0</v>
      </c>
      <c r="AJ109" s="429"/>
      <c r="AK109" s="430"/>
      <c r="AL109" s="82"/>
      <c r="AM109" s="82"/>
      <c r="AN109" s="82"/>
      <c r="AO109" s="82"/>
      <c r="AP109" s="80"/>
      <c r="AQ109" s="80"/>
      <c r="AR109" s="80"/>
    </row>
    <row r="110" spans="1:44" ht="12.75" customHeight="1">
      <c r="A110" s="13"/>
      <c r="B110" s="13"/>
      <c r="C110" s="431" t="s">
        <v>96</v>
      </c>
      <c r="D110" s="432"/>
      <c r="E110" s="432"/>
      <c r="F110" s="432"/>
      <c r="G110" s="432"/>
      <c r="H110" s="432"/>
      <c r="I110" s="432"/>
      <c r="J110" s="432"/>
      <c r="K110" s="432"/>
      <c r="L110" s="432"/>
      <c r="M110" s="432"/>
      <c r="N110" s="432"/>
      <c r="O110" s="432"/>
      <c r="P110" s="433"/>
      <c r="Q110" s="434"/>
      <c r="R110" s="426"/>
      <c r="S110" s="426"/>
      <c r="T110" s="426"/>
      <c r="U110" s="426"/>
      <c r="V110" s="426"/>
      <c r="W110" s="426"/>
      <c r="X110" s="426"/>
      <c r="Y110" s="426"/>
      <c r="Z110" s="426"/>
      <c r="AA110" s="426"/>
      <c r="AB110" s="426"/>
      <c r="AC110" s="426"/>
      <c r="AD110" s="426"/>
      <c r="AE110" s="426"/>
      <c r="AF110" s="426"/>
      <c r="AG110" s="426"/>
      <c r="AH110" s="427"/>
      <c r="AI110" s="428">
        <f t="shared" si="0"/>
        <v>0</v>
      </c>
      <c r="AJ110" s="429"/>
      <c r="AK110" s="430"/>
      <c r="AL110" s="82"/>
      <c r="AM110" s="82"/>
      <c r="AN110" s="82"/>
      <c r="AO110" s="82"/>
      <c r="AP110" s="80"/>
      <c r="AQ110" s="80"/>
      <c r="AR110" s="80"/>
    </row>
    <row r="111" spans="1:44" ht="12.75" customHeight="1">
      <c r="A111" s="13"/>
      <c r="B111" s="13"/>
      <c r="C111" s="431" t="s">
        <v>97</v>
      </c>
      <c r="D111" s="432"/>
      <c r="E111" s="432"/>
      <c r="F111" s="432"/>
      <c r="G111" s="432"/>
      <c r="H111" s="432"/>
      <c r="I111" s="432"/>
      <c r="J111" s="432"/>
      <c r="K111" s="432"/>
      <c r="L111" s="432"/>
      <c r="M111" s="432"/>
      <c r="N111" s="432"/>
      <c r="O111" s="432"/>
      <c r="P111" s="433"/>
      <c r="Q111" s="434"/>
      <c r="R111" s="426"/>
      <c r="S111" s="426"/>
      <c r="T111" s="426"/>
      <c r="U111" s="426"/>
      <c r="V111" s="426"/>
      <c r="W111" s="426"/>
      <c r="X111" s="426"/>
      <c r="Y111" s="426"/>
      <c r="Z111" s="426"/>
      <c r="AA111" s="426"/>
      <c r="AB111" s="426"/>
      <c r="AC111" s="426"/>
      <c r="AD111" s="426"/>
      <c r="AE111" s="426"/>
      <c r="AF111" s="426"/>
      <c r="AG111" s="426"/>
      <c r="AH111" s="427"/>
      <c r="AI111" s="428">
        <f t="shared" si="0"/>
        <v>0</v>
      </c>
      <c r="AJ111" s="429"/>
      <c r="AK111" s="430"/>
      <c r="AL111" s="82"/>
      <c r="AM111" s="82"/>
      <c r="AN111" s="82"/>
      <c r="AO111" s="82"/>
      <c r="AP111" s="80"/>
      <c r="AQ111" s="80"/>
      <c r="AR111" s="80"/>
    </row>
    <row r="112" spans="1:44" ht="12.75" customHeight="1">
      <c r="A112" s="13"/>
      <c r="B112" s="13"/>
      <c r="C112" s="431" t="s">
        <v>26</v>
      </c>
      <c r="D112" s="432"/>
      <c r="E112" s="432"/>
      <c r="F112" s="432"/>
      <c r="G112" s="432"/>
      <c r="H112" s="432"/>
      <c r="I112" s="432"/>
      <c r="J112" s="432"/>
      <c r="K112" s="432"/>
      <c r="L112" s="432"/>
      <c r="M112" s="432"/>
      <c r="N112" s="432"/>
      <c r="O112" s="432"/>
      <c r="P112" s="433"/>
      <c r="Q112" s="434"/>
      <c r="R112" s="426"/>
      <c r="S112" s="426"/>
      <c r="T112" s="426"/>
      <c r="U112" s="426"/>
      <c r="V112" s="426"/>
      <c r="W112" s="426"/>
      <c r="X112" s="426"/>
      <c r="Y112" s="426"/>
      <c r="Z112" s="426"/>
      <c r="AA112" s="426"/>
      <c r="AB112" s="426"/>
      <c r="AC112" s="426"/>
      <c r="AD112" s="426"/>
      <c r="AE112" s="426"/>
      <c r="AF112" s="426"/>
      <c r="AG112" s="426"/>
      <c r="AH112" s="427"/>
      <c r="AI112" s="428">
        <f t="shared" si="0"/>
        <v>0</v>
      </c>
      <c r="AJ112" s="429"/>
      <c r="AK112" s="430"/>
      <c r="AL112" s="82"/>
      <c r="AM112" s="82"/>
      <c r="AN112" s="82"/>
      <c r="AO112" s="82"/>
      <c r="AP112" s="80"/>
      <c r="AQ112" s="80"/>
      <c r="AR112" s="80"/>
    </row>
    <row r="113" spans="1:44" ht="12.75" customHeight="1">
      <c r="A113" s="13"/>
      <c r="B113" s="13"/>
      <c r="C113" s="431" t="s">
        <v>268</v>
      </c>
      <c r="D113" s="432"/>
      <c r="E113" s="432"/>
      <c r="F113" s="432"/>
      <c r="G113" s="432"/>
      <c r="H113" s="432"/>
      <c r="I113" s="432"/>
      <c r="J113" s="432"/>
      <c r="K113" s="432"/>
      <c r="L113" s="432"/>
      <c r="M113" s="432"/>
      <c r="N113" s="432"/>
      <c r="O113" s="432"/>
      <c r="P113" s="433"/>
      <c r="Q113" s="434"/>
      <c r="R113" s="426"/>
      <c r="S113" s="426"/>
      <c r="T113" s="426"/>
      <c r="U113" s="426"/>
      <c r="V113" s="426"/>
      <c r="W113" s="426"/>
      <c r="X113" s="426"/>
      <c r="Y113" s="426"/>
      <c r="Z113" s="426"/>
      <c r="AA113" s="426"/>
      <c r="AB113" s="426"/>
      <c r="AC113" s="426"/>
      <c r="AD113" s="426"/>
      <c r="AE113" s="426"/>
      <c r="AF113" s="426"/>
      <c r="AG113" s="426"/>
      <c r="AH113" s="427"/>
      <c r="AI113" s="428">
        <f t="shared" si="0"/>
        <v>0</v>
      </c>
      <c r="AJ113" s="429"/>
      <c r="AK113" s="430"/>
      <c r="AL113" s="82"/>
      <c r="AM113" s="82"/>
      <c r="AN113" s="82"/>
      <c r="AO113" s="82"/>
      <c r="AP113" s="80"/>
      <c r="AQ113" s="80"/>
      <c r="AR113" s="80"/>
    </row>
    <row r="114" spans="1:44" ht="12.75" customHeight="1" thickBot="1">
      <c r="A114" s="13"/>
      <c r="B114" s="13"/>
      <c r="C114" s="674" t="s">
        <v>324</v>
      </c>
      <c r="D114" s="675"/>
      <c r="E114" s="675"/>
      <c r="F114" s="675"/>
      <c r="G114" s="675"/>
      <c r="H114" s="675"/>
      <c r="I114" s="675"/>
      <c r="J114" s="675"/>
      <c r="K114" s="675"/>
      <c r="L114" s="675"/>
      <c r="M114" s="675"/>
      <c r="N114" s="675"/>
      <c r="O114" s="675"/>
      <c r="P114" s="676"/>
      <c r="Q114" s="554"/>
      <c r="R114" s="677"/>
      <c r="S114" s="677"/>
      <c r="T114" s="677"/>
      <c r="U114" s="677"/>
      <c r="V114" s="677"/>
      <c r="W114" s="677"/>
      <c r="X114" s="677"/>
      <c r="Y114" s="677"/>
      <c r="Z114" s="677"/>
      <c r="AA114" s="677"/>
      <c r="AB114" s="677"/>
      <c r="AC114" s="677"/>
      <c r="AD114" s="677"/>
      <c r="AE114" s="677"/>
      <c r="AF114" s="677"/>
      <c r="AG114" s="677"/>
      <c r="AH114" s="553"/>
      <c r="AI114" s="678">
        <f t="shared" si="0"/>
        <v>0</v>
      </c>
      <c r="AJ114" s="679"/>
      <c r="AK114" s="680"/>
      <c r="AL114" s="82"/>
      <c r="AM114" s="82"/>
      <c r="AN114" s="82"/>
      <c r="AO114" s="82"/>
      <c r="AP114" s="80"/>
      <c r="AQ114" s="80"/>
      <c r="AR114" s="80"/>
    </row>
    <row r="115" spans="1:44" ht="12.75" customHeight="1" thickBot="1">
      <c r="A115" s="13"/>
      <c r="B115" s="13"/>
      <c r="C115" s="681" t="s">
        <v>285</v>
      </c>
      <c r="D115" s="682"/>
      <c r="E115" s="682"/>
      <c r="F115" s="682"/>
      <c r="G115" s="682"/>
      <c r="H115" s="682"/>
      <c r="I115" s="682"/>
      <c r="J115" s="682"/>
      <c r="K115" s="682"/>
      <c r="L115" s="682"/>
      <c r="M115" s="682"/>
      <c r="N115" s="682"/>
      <c r="O115" s="682"/>
      <c r="P115" s="683"/>
      <c r="Q115" s="684">
        <f>SUM(Q105:S114)</f>
        <v>0</v>
      </c>
      <c r="R115" s="685"/>
      <c r="S115" s="685"/>
      <c r="T115" s="685">
        <f>SUM(T105:V114)</f>
        <v>0</v>
      </c>
      <c r="U115" s="685"/>
      <c r="V115" s="685"/>
      <c r="W115" s="685">
        <f>SUM(W105:Y114)</f>
        <v>0</v>
      </c>
      <c r="X115" s="685"/>
      <c r="Y115" s="685"/>
      <c r="Z115" s="685">
        <f>SUM(Z105:AB114)</f>
        <v>0</v>
      </c>
      <c r="AA115" s="685"/>
      <c r="AB115" s="685"/>
      <c r="AC115" s="685">
        <f>SUM(AC105:AE114)</f>
        <v>0</v>
      </c>
      <c r="AD115" s="685"/>
      <c r="AE115" s="685"/>
      <c r="AF115" s="685">
        <f>SUM(AF105:AH114)</f>
        <v>0</v>
      </c>
      <c r="AG115" s="685"/>
      <c r="AH115" s="686"/>
      <c r="AI115" s="684">
        <f>SUM(AI105:AK114)</f>
        <v>0</v>
      </c>
      <c r="AJ115" s="685"/>
      <c r="AK115" s="686"/>
      <c r="AL115" s="82"/>
      <c r="AM115" s="82"/>
      <c r="AN115" s="82"/>
      <c r="AO115" s="82"/>
      <c r="AP115" s="80"/>
      <c r="AQ115" s="80"/>
      <c r="AR115" s="80"/>
    </row>
    <row r="116" spans="1:44" ht="12.75" customHeight="1">
      <c r="A116" s="13"/>
      <c r="B116" s="13"/>
      <c r="C116" s="662" t="s">
        <v>69</v>
      </c>
      <c r="D116" s="663"/>
      <c r="E116" s="663"/>
      <c r="F116" s="663"/>
      <c r="G116" s="663"/>
      <c r="H116" s="663"/>
      <c r="I116" s="663"/>
      <c r="J116" s="663"/>
      <c r="K116" s="663"/>
      <c r="L116" s="663"/>
      <c r="M116" s="663"/>
      <c r="N116" s="663"/>
      <c r="O116" s="663"/>
      <c r="P116" s="664"/>
      <c r="Q116" s="556"/>
      <c r="R116" s="665"/>
      <c r="S116" s="665"/>
      <c r="T116" s="665"/>
      <c r="U116" s="665"/>
      <c r="V116" s="665"/>
      <c r="W116" s="665"/>
      <c r="X116" s="665"/>
      <c r="Y116" s="665"/>
      <c r="Z116" s="665"/>
      <c r="AA116" s="665"/>
      <c r="AB116" s="665"/>
      <c r="AC116" s="665"/>
      <c r="AD116" s="665"/>
      <c r="AE116" s="665"/>
      <c r="AF116" s="665"/>
      <c r="AG116" s="665"/>
      <c r="AH116" s="555"/>
      <c r="AI116" s="687">
        <f aca="true" t="shared" si="1" ref="AI116:AI122">SUM(Q116:AH116)</f>
        <v>0</v>
      </c>
      <c r="AJ116" s="688"/>
      <c r="AK116" s="689"/>
      <c r="AL116" s="82"/>
      <c r="AM116" s="82"/>
      <c r="AN116" s="82"/>
      <c r="AO116" s="82"/>
      <c r="AP116" s="80"/>
      <c r="AQ116" s="80"/>
      <c r="AR116" s="80"/>
    </row>
    <row r="117" spans="1:44" ht="12.75" customHeight="1">
      <c r="A117" s="13"/>
      <c r="B117" s="13"/>
      <c r="C117" s="431" t="s">
        <v>98</v>
      </c>
      <c r="D117" s="432"/>
      <c r="E117" s="432"/>
      <c r="F117" s="432"/>
      <c r="G117" s="432"/>
      <c r="H117" s="432"/>
      <c r="I117" s="432"/>
      <c r="J117" s="432"/>
      <c r="K117" s="432"/>
      <c r="L117" s="432"/>
      <c r="M117" s="432"/>
      <c r="N117" s="432"/>
      <c r="O117" s="432"/>
      <c r="P117" s="433"/>
      <c r="Q117" s="434"/>
      <c r="R117" s="426"/>
      <c r="S117" s="426"/>
      <c r="T117" s="426"/>
      <c r="U117" s="426"/>
      <c r="V117" s="426"/>
      <c r="W117" s="426"/>
      <c r="X117" s="426"/>
      <c r="Y117" s="426"/>
      <c r="Z117" s="426"/>
      <c r="AA117" s="426"/>
      <c r="AB117" s="426"/>
      <c r="AC117" s="426"/>
      <c r="AD117" s="426"/>
      <c r="AE117" s="426"/>
      <c r="AF117" s="426"/>
      <c r="AG117" s="426"/>
      <c r="AH117" s="427"/>
      <c r="AI117" s="428">
        <f t="shared" si="1"/>
        <v>0</v>
      </c>
      <c r="AJ117" s="429"/>
      <c r="AK117" s="430"/>
      <c r="AL117" s="82"/>
      <c r="AM117" s="82"/>
      <c r="AN117" s="82"/>
      <c r="AO117" s="82"/>
      <c r="AP117" s="80"/>
      <c r="AQ117" s="80"/>
      <c r="AR117" s="80"/>
    </row>
    <row r="118" spans="1:44" ht="12.75" customHeight="1">
      <c r="A118" s="13"/>
      <c r="B118" s="13"/>
      <c r="C118" s="431" t="s">
        <v>152</v>
      </c>
      <c r="D118" s="432"/>
      <c r="E118" s="432"/>
      <c r="F118" s="432"/>
      <c r="G118" s="432"/>
      <c r="H118" s="432"/>
      <c r="I118" s="432"/>
      <c r="J118" s="432"/>
      <c r="K118" s="432"/>
      <c r="L118" s="432"/>
      <c r="M118" s="432"/>
      <c r="N118" s="432"/>
      <c r="O118" s="432"/>
      <c r="P118" s="433"/>
      <c r="Q118" s="434"/>
      <c r="R118" s="426"/>
      <c r="S118" s="426"/>
      <c r="T118" s="426"/>
      <c r="U118" s="426"/>
      <c r="V118" s="426"/>
      <c r="W118" s="426"/>
      <c r="X118" s="426"/>
      <c r="Y118" s="426"/>
      <c r="Z118" s="426"/>
      <c r="AA118" s="426"/>
      <c r="AB118" s="426"/>
      <c r="AC118" s="426"/>
      <c r="AD118" s="426"/>
      <c r="AE118" s="426"/>
      <c r="AF118" s="426"/>
      <c r="AG118" s="426"/>
      <c r="AH118" s="427"/>
      <c r="AI118" s="428">
        <f t="shared" si="1"/>
        <v>0</v>
      </c>
      <c r="AJ118" s="429"/>
      <c r="AK118" s="430"/>
      <c r="AL118" s="82"/>
      <c r="AM118" s="82"/>
      <c r="AN118" s="82"/>
      <c r="AO118" s="82"/>
      <c r="AP118" s="80"/>
      <c r="AQ118" s="80"/>
      <c r="AR118" s="80"/>
    </row>
    <row r="119" spans="1:44" ht="12.75" customHeight="1">
      <c r="A119" s="13"/>
      <c r="B119" s="13"/>
      <c r="C119" s="431" t="s">
        <v>573</v>
      </c>
      <c r="D119" s="432"/>
      <c r="E119" s="432"/>
      <c r="F119" s="432"/>
      <c r="G119" s="432"/>
      <c r="H119" s="432"/>
      <c r="I119" s="432"/>
      <c r="J119" s="432"/>
      <c r="K119" s="432"/>
      <c r="L119" s="432"/>
      <c r="M119" s="432"/>
      <c r="N119" s="432"/>
      <c r="O119" s="432"/>
      <c r="P119" s="433"/>
      <c r="Q119" s="434"/>
      <c r="R119" s="426"/>
      <c r="S119" s="426"/>
      <c r="T119" s="426"/>
      <c r="U119" s="426"/>
      <c r="V119" s="426"/>
      <c r="W119" s="426"/>
      <c r="X119" s="426"/>
      <c r="Y119" s="426"/>
      <c r="Z119" s="426"/>
      <c r="AA119" s="426"/>
      <c r="AB119" s="426"/>
      <c r="AC119" s="426"/>
      <c r="AD119" s="426"/>
      <c r="AE119" s="426"/>
      <c r="AF119" s="426"/>
      <c r="AG119" s="426"/>
      <c r="AH119" s="427"/>
      <c r="AI119" s="428">
        <f>SUM(Q119:AH119)</f>
        <v>0</v>
      </c>
      <c r="AJ119" s="429"/>
      <c r="AK119" s="430"/>
      <c r="AL119" s="82"/>
      <c r="AM119" s="82"/>
      <c r="AN119" s="82"/>
      <c r="AO119" s="82"/>
      <c r="AP119" s="80"/>
      <c r="AQ119" s="80"/>
      <c r="AR119" s="80"/>
    </row>
    <row r="120" spans="1:44" ht="12.75" customHeight="1">
      <c r="A120" s="13"/>
      <c r="B120" s="13"/>
      <c r="C120" s="431" t="s">
        <v>99</v>
      </c>
      <c r="D120" s="432"/>
      <c r="E120" s="432"/>
      <c r="F120" s="432"/>
      <c r="G120" s="432"/>
      <c r="H120" s="432"/>
      <c r="I120" s="432"/>
      <c r="J120" s="432"/>
      <c r="K120" s="432"/>
      <c r="L120" s="432"/>
      <c r="M120" s="432"/>
      <c r="N120" s="432"/>
      <c r="O120" s="432"/>
      <c r="P120" s="433"/>
      <c r="Q120" s="434"/>
      <c r="R120" s="426"/>
      <c r="S120" s="426"/>
      <c r="T120" s="426"/>
      <c r="U120" s="426"/>
      <c r="V120" s="426"/>
      <c r="W120" s="426"/>
      <c r="X120" s="426"/>
      <c r="Y120" s="426"/>
      <c r="Z120" s="426"/>
      <c r="AA120" s="426"/>
      <c r="AB120" s="426"/>
      <c r="AC120" s="426"/>
      <c r="AD120" s="426"/>
      <c r="AE120" s="426"/>
      <c r="AF120" s="426"/>
      <c r="AG120" s="426"/>
      <c r="AH120" s="427"/>
      <c r="AI120" s="428">
        <f t="shared" si="1"/>
        <v>0</v>
      </c>
      <c r="AJ120" s="429"/>
      <c r="AK120" s="430"/>
      <c r="AL120" s="82"/>
      <c r="AM120" s="82"/>
      <c r="AN120" s="82"/>
      <c r="AO120" s="82"/>
      <c r="AP120" s="80"/>
      <c r="AQ120" s="80"/>
      <c r="AR120" s="80"/>
    </row>
    <row r="121" spans="1:44" ht="12.75" customHeight="1">
      <c r="A121" s="13"/>
      <c r="B121" s="13"/>
      <c r="C121" s="431" t="s">
        <v>254</v>
      </c>
      <c r="D121" s="432"/>
      <c r="E121" s="432"/>
      <c r="F121" s="432"/>
      <c r="G121" s="432"/>
      <c r="H121" s="432"/>
      <c r="I121" s="432"/>
      <c r="J121" s="432"/>
      <c r="K121" s="432"/>
      <c r="L121" s="432"/>
      <c r="M121" s="432"/>
      <c r="N121" s="432"/>
      <c r="O121" s="432"/>
      <c r="P121" s="433"/>
      <c r="Q121" s="434"/>
      <c r="R121" s="426"/>
      <c r="S121" s="426"/>
      <c r="T121" s="426"/>
      <c r="U121" s="426"/>
      <c r="V121" s="426"/>
      <c r="W121" s="426"/>
      <c r="X121" s="426"/>
      <c r="Y121" s="426"/>
      <c r="Z121" s="426"/>
      <c r="AA121" s="426"/>
      <c r="AB121" s="426"/>
      <c r="AC121" s="426"/>
      <c r="AD121" s="426"/>
      <c r="AE121" s="426"/>
      <c r="AF121" s="426"/>
      <c r="AG121" s="426"/>
      <c r="AH121" s="427"/>
      <c r="AI121" s="428">
        <f t="shared" si="1"/>
        <v>0</v>
      </c>
      <c r="AJ121" s="429"/>
      <c r="AK121" s="430"/>
      <c r="AL121" s="82"/>
      <c r="AM121" s="82"/>
      <c r="AN121" s="82"/>
      <c r="AO121" s="82"/>
      <c r="AP121" s="80"/>
      <c r="AQ121" s="80"/>
      <c r="AR121" s="80"/>
    </row>
    <row r="122" spans="1:44" ht="12.75" customHeight="1" thickBot="1">
      <c r="A122" s="13"/>
      <c r="B122" s="13"/>
      <c r="C122" s="674" t="s">
        <v>286</v>
      </c>
      <c r="D122" s="675"/>
      <c r="E122" s="675"/>
      <c r="F122" s="675"/>
      <c r="G122" s="675"/>
      <c r="H122" s="675"/>
      <c r="I122" s="675"/>
      <c r="J122" s="675"/>
      <c r="K122" s="675"/>
      <c r="L122" s="675"/>
      <c r="M122" s="675"/>
      <c r="N122" s="675"/>
      <c r="O122" s="675"/>
      <c r="P122" s="676"/>
      <c r="Q122" s="554"/>
      <c r="R122" s="677"/>
      <c r="S122" s="677"/>
      <c r="T122" s="677"/>
      <c r="U122" s="677"/>
      <c r="V122" s="677"/>
      <c r="W122" s="677"/>
      <c r="X122" s="677"/>
      <c r="Y122" s="677"/>
      <c r="Z122" s="677"/>
      <c r="AA122" s="677"/>
      <c r="AB122" s="677"/>
      <c r="AC122" s="677"/>
      <c r="AD122" s="677"/>
      <c r="AE122" s="677"/>
      <c r="AF122" s="677"/>
      <c r="AG122" s="677"/>
      <c r="AH122" s="553"/>
      <c r="AI122" s="678">
        <f t="shared" si="1"/>
        <v>0</v>
      </c>
      <c r="AJ122" s="679"/>
      <c r="AK122" s="680"/>
      <c r="AL122" s="82"/>
      <c r="AM122" s="82"/>
      <c r="AN122" s="82"/>
      <c r="AO122" s="82"/>
      <c r="AP122" s="80"/>
      <c r="AQ122" s="80"/>
      <c r="AR122" s="80"/>
    </row>
    <row r="123" spans="1:44" ht="12.75" customHeight="1" thickBot="1">
      <c r="A123" s="13"/>
      <c r="B123" s="13"/>
      <c r="C123" s="681" t="s">
        <v>287</v>
      </c>
      <c r="D123" s="682"/>
      <c r="E123" s="682"/>
      <c r="F123" s="682"/>
      <c r="G123" s="682"/>
      <c r="H123" s="682"/>
      <c r="I123" s="682"/>
      <c r="J123" s="682"/>
      <c r="K123" s="682"/>
      <c r="L123" s="682"/>
      <c r="M123" s="682"/>
      <c r="N123" s="682"/>
      <c r="O123" s="682"/>
      <c r="P123" s="683"/>
      <c r="Q123" s="684">
        <f>(Q121+Q120+Q118+Q117+Q116+Q122)</f>
        <v>0</v>
      </c>
      <c r="R123" s="685"/>
      <c r="S123" s="685"/>
      <c r="T123" s="685">
        <f>(T121+T120+T118+T117+T116+T122)</f>
        <v>0</v>
      </c>
      <c r="U123" s="685"/>
      <c r="V123" s="685"/>
      <c r="W123" s="685">
        <f>(W121+W120+W118+W117+W116+W122)</f>
        <v>0</v>
      </c>
      <c r="X123" s="685"/>
      <c r="Y123" s="685"/>
      <c r="Z123" s="685">
        <f>(Z121+Z120+Z118+Z117+Z116+Z122)</f>
        <v>0</v>
      </c>
      <c r="AA123" s="685"/>
      <c r="AB123" s="685"/>
      <c r="AC123" s="685">
        <f>(AC121+AC120+AC118+AC117+AC116+AC122)</f>
        <v>0</v>
      </c>
      <c r="AD123" s="685"/>
      <c r="AE123" s="685"/>
      <c r="AF123" s="685">
        <f>(AF121+AF120+AF118+AF117+AF116+AF122)</f>
        <v>0</v>
      </c>
      <c r="AG123" s="685"/>
      <c r="AH123" s="686"/>
      <c r="AI123" s="684">
        <f>SUM(AI116:AK122)</f>
        <v>0</v>
      </c>
      <c r="AJ123" s="685"/>
      <c r="AK123" s="686"/>
      <c r="AL123" s="82"/>
      <c r="AM123" s="82"/>
      <c r="AN123" s="82"/>
      <c r="AO123" s="82"/>
      <c r="AP123" s="80"/>
      <c r="AQ123" s="80"/>
      <c r="AR123" s="80"/>
    </row>
    <row r="124" spans="1:44" ht="12.75" customHeight="1">
      <c r="A124" s="13"/>
      <c r="B124" s="13"/>
      <c r="C124" s="662" t="s">
        <v>255</v>
      </c>
      <c r="D124" s="663"/>
      <c r="E124" s="663"/>
      <c r="F124" s="663"/>
      <c r="G124" s="663"/>
      <c r="H124" s="663"/>
      <c r="I124" s="663"/>
      <c r="J124" s="663"/>
      <c r="K124" s="663"/>
      <c r="L124" s="663"/>
      <c r="M124" s="663"/>
      <c r="N124" s="663"/>
      <c r="O124" s="663"/>
      <c r="P124" s="664"/>
      <c r="Q124" s="556"/>
      <c r="R124" s="665"/>
      <c r="S124" s="665"/>
      <c r="T124" s="665"/>
      <c r="U124" s="665"/>
      <c r="V124" s="665"/>
      <c r="W124" s="665"/>
      <c r="X124" s="665"/>
      <c r="Y124" s="665"/>
      <c r="Z124" s="665"/>
      <c r="AA124" s="665"/>
      <c r="AB124" s="665"/>
      <c r="AC124" s="665"/>
      <c r="AD124" s="665"/>
      <c r="AE124" s="665"/>
      <c r="AF124" s="665"/>
      <c r="AG124" s="665"/>
      <c r="AH124" s="555"/>
      <c r="AI124" s="687">
        <f>SUM(Q124:AH124)</f>
        <v>0</v>
      </c>
      <c r="AJ124" s="688"/>
      <c r="AK124" s="689"/>
      <c r="AL124" s="82"/>
      <c r="AM124" s="82"/>
      <c r="AN124" s="82"/>
      <c r="AO124" s="82"/>
      <c r="AP124" s="80"/>
      <c r="AQ124" s="80"/>
      <c r="AR124" s="80"/>
    </row>
    <row r="125" spans="1:44" ht="12.75" customHeight="1">
      <c r="A125" s="13"/>
      <c r="B125" s="13"/>
      <c r="C125" s="431" t="s">
        <v>71</v>
      </c>
      <c r="D125" s="432"/>
      <c r="E125" s="432"/>
      <c r="F125" s="432"/>
      <c r="G125" s="432"/>
      <c r="H125" s="432"/>
      <c r="I125" s="432"/>
      <c r="J125" s="432"/>
      <c r="K125" s="432"/>
      <c r="L125" s="432"/>
      <c r="M125" s="432"/>
      <c r="N125" s="432"/>
      <c r="O125" s="432"/>
      <c r="P125" s="433"/>
      <c r="Q125" s="434"/>
      <c r="R125" s="426"/>
      <c r="S125" s="426"/>
      <c r="T125" s="426"/>
      <c r="U125" s="426"/>
      <c r="V125" s="426"/>
      <c r="W125" s="426"/>
      <c r="X125" s="426"/>
      <c r="Y125" s="426"/>
      <c r="Z125" s="426"/>
      <c r="AA125" s="426"/>
      <c r="AB125" s="426"/>
      <c r="AC125" s="426"/>
      <c r="AD125" s="426"/>
      <c r="AE125" s="426"/>
      <c r="AF125" s="426"/>
      <c r="AG125" s="426"/>
      <c r="AH125" s="427"/>
      <c r="AI125" s="428">
        <f>SUM(Q125:AH125)</f>
        <v>0</v>
      </c>
      <c r="AJ125" s="429"/>
      <c r="AK125" s="430"/>
      <c r="AL125" s="82"/>
      <c r="AM125" s="82"/>
      <c r="AN125" s="82"/>
      <c r="AO125" s="82"/>
      <c r="AP125" s="80"/>
      <c r="AQ125" s="80"/>
      <c r="AR125" s="80"/>
    </row>
    <row r="126" spans="1:44" ht="12.75" customHeight="1">
      <c r="A126" s="13"/>
      <c r="B126" s="13"/>
      <c r="C126" s="431" t="s">
        <v>72</v>
      </c>
      <c r="D126" s="432"/>
      <c r="E126" s="432"/>
      <c r="F126" s="432"/>
      <c r="G126" s="432"/>
      <c r="H126" s="432"/>
      <c r="I126" s="432"/>
      <c r="J126" s="432"/>
      <c r="K126" s="432"/>
      <c r="L126" s="432"/>
      <c r="M126" s="432"/>
      <c r="N126" s="432"/>
      <c r="O126" s="432"/>
      <c r="P126" s="433"/>
      <c r="Q126" s="434"/>
      <c r="R126" s="426"/>
      <c r="S126" s="426"/>
      <c r="T126" s="426"/>
      <c r="U126" s="426"/>
      <c r="V126" s="426"/>
      <c r="W126" s="426"/>
      <c r="X126" s="426"/>
      <c r="Y126" s="426"/>
      <c r="Z126" s="426"/>
      <c r="AA126" s="426"/>
      <c r="AB126" s="426"/>
      <c r="AC126" s="426"/>
      <c r="AD126" s="426"/>
      <c r="AE126" s="426"/>
      <c r="AF126" s="426"/>
      <c r="AG126" s="426"/>
      <c r="AH126" s="427"/>
      <c r="AI126" s="428">
        <f>SUM(Q126:AH126)</f>
        <v>0</v>
      </c>
      <c r="AJ126" s="429"/>
      <c r="AK126" s="430"/>
      <c r="AL126" s="82"/>
      <c r="AM126" s="82"/>
      <c r="AN126" s="82"/>
      <c r="AO126" s="82"/>
      <c r="AP126" s="80"/>
      <c r="AQ126" s="80"/>
      <c r="AR126" s="80"/>
    </row>
    <row r="127" spans="1:44" ht="12.75" customHeight="1">
      <c r="A127" s="13"/>
      <c r="B127" s="13"/>
      <c r="C127" s="431" t="s">
        <v>288</v>
      </c>
      <c r="D127" s="432"/>
      <c r="E127" s="432"/>
      <c r="F127" s="432"/>
      <c r="G127" s="432"/>
      <c r="H127" s="432"/>
      <c r="I127" s="432"/>
      <c r="J127" s="432"/>
      <c r="K127" s="432"/>
      <c r="L127" s="432"/>
      <c r="M127" s="432"/>
      <c r="N127" s="432"/>
      <c r="O127" s="432"/>
      <c r="P127" s="433"/>
      <c r="Q127" s="434"/>
      <c r="R127" s="426"/>
      <c r="S127" s="426"/>
      <c r="T127" s="426"/>
      <c r="U127" s="426"/>
      <c r="V127" s="426"/>
      <c r="W127" s="426"/>
      <c r="X127" s="426"/>
      <c r="Y127" s="426"/>
      <c r="Z127" s="426"/>
      <c r="AA127" s="426"/>
      <c r="AB127" s="426"/>
      <c r="AC127" s="426"/>
      <c r="AD127" s="426"/>
      <c r="AE127" s="426"/>
      <c r="AF127" s="426"/>
      <c r="AG127" s="426"/>
      <c r="AH127" s="427"/>
      <c r="AI127" s="428">
        <f>SUM(Q127:AH127)</f>
        <v>0</v>
      </c>
      <c r="AJ127" s="429"/>
      <c r="AK127" s="430"/>
      <c r="AL127" s="82"/>
      <c r="AM127" s="82"/>
      <c r="AN127" s="82"/>
      <c r="AO127" s="82"/>
      <c r="AP127" s="80"/>
      <c r="AQ127" s="80"/>
      <c r="AR127" s="80"/>
    </row>
    <row r="128" spans="1:44" ht="12.75" customHeight="1" thickBot="1">
      <c r="A128" s="13"/>
      <c r="B128" s="13"/>
      <c r="C128" s="674" t="s">
        <v>244</v>
      </c>
      <c r="D128" s="675"/>
      <c r="E128" s="675"/>
      <c r="F128" s="675"/>
      <c r="G128" s="675"/>
      <c r="H128" s="675"/>
      <c r="I128" s="675"/>
      <c r="J128" s="675"/>
      <c r="K128" s="675"/>
      <c r="L128" s="675"/>
      <c r="M128" s="675"/>
      <c r="N128" s="675"/>
      <c r="O128" s="675"/>
      <c r="P128" s="676"/>
      <c r="Q128" s="693"/>
      <c r="R128" s="693"/>
      <c r="S128" s="554"/>
      <c r="T128" s="553"/>
      <c r="U128" s="693"/>
      <c r="V128" s="554"/>
      <c r="W128" s="553"/>
      <c r="X128" s="693"/>
      <c r="Y128" s="554"/>
      <c r="Z128" s="553"/>
      <c r="AA128" s="693"/>
      <c r="AB128" s="554"/>
      <c r="AC128" s="553"/>
      <c r="AD128" s="693"/>
      <c r="AE128" s="554"/>
      <c r="AF128" s="553"/>
      <c r="AG128" s="693"/>
      <c r="AH128" s="693"/>
      <c r="AI128" s="678">
        <f>SUM(Q128:AH128)</f>
        <v>0</v>
      </c>
      <c r="AJ128" s="679"/>
      <c r="AK128" s="680"/>
      <c r="AL128" s="82"/>
      <c r="AM128" s="82"/>
      <c r="AN128" s="82"/>
      <c r="AO128" s="82"/>
      <c r="AP128" s="80"/>
      <c r="AQ128" s="80"/>
      <c r="AR128" s="80"/>
    </row>
    <row r="129" spans="1:44" ht="12.75" customHeight="1" thickBot="1">
      <c r="A129" s="13"/>
      <c r="B129" s="13"/>
      <c r="C129" s="690" t="s">
        <v>289</v>
      </c>
      <c r="D129" s="691"/>
      <c r="E129" s="691"/>
      <c r="F129" s="691"/>
      <c r="G129" s="691"/>
      <c r="H129" s="691"/>
      <c r="I129" s="691"/>
      <c r="J129" s="691"/>
      <c r="K129" s="691"/>
      <c r="L129" s="691"/>
      <c r="M129" s="691"/>
      <c r="N129" s="691"/>
      <c r="O129" s="691"/>
      <c r="P129" s="692"/>
      <c r="Q129" s="684">
        <f>SUM(Q124:S128)</f>
        <v>0</v>
      </c>
      <c r="R129" s="685"/>
      <c r="S129" s="685"/>
      <c r="T129" s="685">
        <f>SUM(T124:V128)</f>
        <v>0</v>
      </c>
      <c r="U129" s="685"/>
      <c r="V129" s="685"/>
      <c r="W129" s="685">
        <f>SUM(W124:Y128)</f>
        <v>0</v>
      </c>
      <c r="X129" s="685"/>
      <c r="Y129" s="685"/>
      <c r="Z129" s="685">
        <f>SUM(Z124:AB128)</f>
        <v>0</v>
      </c>
      <c r="AA129" s="685"/>
      <c r="AB129" s="685"/>
      <c r="AC129" s="685">
        <f>SUM(AC124:AE128)</f>
        <v>0</v>
      </c>
      <c r="AD129" s="685"/>
      <c r="AE129" s="685"/>
      <c r="AF129" s="685">
        <f>SUM(AF124:AH128)</f>
        <v>0</v>
      </c>
      <c r="AG129" s="685"/>
      <c r="AH129" s="694"/>
      <c r="AI129" s="684">
        <f>SUM(AI124:AK128)</f>
        <v>0</v>
      </c>
      <c r="AJ129" s="685"/>
      <c r="AK129" s="686"/>
      <c r="AL129" s="82"/>
      <c r="AM129" s="82"/>
      <c r="AN129" s="82"/>
      <c r="AO129" s="82"/>
      <c r="AP129" s="80"/>
      <c r="AQ129" s="80"/>
      <c r="AR129" s="80"/>
    </row>
    <row r="130" spans="1:44" ht="12.75" customHeight="1" thickBot="1">
      <c r="A130" s="13"/>
      <c r="B130" s="13"/>
      <c r="C130" s="695" t="s">
        <v>76</v>
      </c>
      <c r="D130" s="696"/>
      <c r="E130" s="696"/>
      <c r="F130" s="696"/>
      <c r="G130" s="696"/>
      <c r="H130" s="696"/>
      <c r="I130" s="696"/>
      <c r="J130" s="696"/>
      <c r="K130" s="696"/>
      <c r="L130" s="696"/>
      <c r="M130" s="696"/>
      <c r="N130" s="696"/>
      <c r="O130" s="696"/>
      <c r="P130" s="697"/>
      <c r="Q130" s="684">
        <f>Q129+Q123+Q115</f>
        <v>0</v>
      </c>
      <c r="R130" s="685"/>
      <c r="S130" s="685"/>
      <c r="T130" s="685">
        <f>T129+T123+T115</f>
        <v>0</v>
      </c>
      <c r="U130" s="685"/>
      <c r="V130" s="685"/>
      <c r="W130" s="685">
        <f>W129+W123+W115</f>
        <v>0</v>
      </c>
      <c r="X130" s="685"/>
      <c r="Y130" s="685"/>
      <c r="Z130" s="685">
        <f>Z129+Z123+Z115</f>
        <v>0</v>
      </c>
      <c r="AA130" s="685"/>
      <c r="AB130" s="685"/>
      <c r="AC130" s="685">
        <f>AC129+AC123+AC115</f>
        <v>0</v>
      </c>
      <c r="AD130" s="685"/>
      <c r="AE130" s="685"/>
      <c r="AF130" s="685">
        <f>AF129+AF123+AF115</f>
        <v>0</v>
      </c>
      <c r="AG130" s="685"/>
      <c r="AH130" s="686"/>
      <c r="AI130" s="698">
        <f>AI129+AI123+AI115</f>
        <v>0</v>
      </c>
      <c r="AJ130" s="699"/>
      <c r="AK130" s="700"/>
      <c r="AL130" s="82"/>
      <c r="AM130" s="82"/>
      <c r="AN130" s="82"/>
      <c r="AO130" s="82"/>
      <c r="AP130" s="80"/>
      <c r="AQ130" s="80"/>
      <c r="AR130" s="80"/>
    </row>
    <row r="131" spans="1:44" s="5" customFormat="1" ht="15" customHeight="1">
      <c r="A131" s="13"/>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82"/>
      <c r="AO131" s="80"/>
      <c r="AP131" s="80"/>
      <c r="AQ131" s="80"/>
      <c r="AR131" s="50"/>
    </row>
    <row r="132" spans="1:44" ht="15" customHeight="1">
      <c r="A132" s="95"/>
      <c r="B132" s="101"/>
      <c r="C132" s="101"/>
      <c r="D132" s="101"/>
      <c r="E132" s="101"/>
      <c r="F132" s="101"/>
      <c r="G132" s="101"/>
      <c r="H132" s="101"/>
      <c r="I132" s="101"/>
      <c r="J132" s="101"/>
      <c r="K132" s="101"/>
      <c r="L132" s="101"/>
      <c r="M132" s="101"/>
      <c r="N132" s="101"/>
      <c r="O132" s="101"/>
      <c r="P132" s="101"/>
      <c r="Q132" s="101"/>
      <c r="R132" s="101"/>
      <c r="S132" s="101"/>
      <c r="T132" s="101"/>
      <c r="U132" s="101"/>
      <c r="V132" s="96"/>
      <c r="W132" s="96"/>
      <c r="X132" s="101"/>
      <c r="Y132" s="101"/>
      <c r="Z132" s="96"/>
      <c r="AA132" s="96"/>
      <c r="AB132" s="101"/>
      <c r="AC132" s="101"/>
      <c r="AD132" s="101"/>
      <c r="AE132" s="101"/>
      <c r="AF132" s="101"/>
      <c r="AG132" s="101"/>
      <c r="AH132" s="101"/>
      <c r="AI132" s="101"/>
      <c r="AJ132" s="101"/>
      <c r="AK132" s="101"/>
      <c r="AL132" s="95"/>
      <c r="AM132" s="89"/>
      <c r="AN132" s="87"/>
      <c r="AO132" s="87"/>
      <c r="AP132" s="87"/>
      <c r="AQ132" s="87"/>
      <c r="AR132" s="87"/>
    </row>
    <row r="133" spans="1:44" s="5" customFormat="1" ht="16.5" customHeight="1">
      <c r="A133" s="95"/>
      <c r="B133" s="452" t="s">
        <v>402</v>
      </c>
      <c r="C133" s="452"/>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87"/>
    </row>
    <row r="134" spans="1:44" ht="6.75" customHeight="1">
      <c r="A134" s="95"/>
      <c r="B134" s="104"/>
      <c r="C134" s="104"/>
      <c r="D134" s="86"/>
      <c r="E134" s="86"/>
      <c r="F134" s="86"/>
      <c r="G134" s="86"/>
      <c r="H134" s="86"/>
      <c r="I134" s="86"/>
      <c r="J134" s="86"/>
      <c r="K134" s="86"/>
      <c r="L134" s="86"/>
      <c r="M134" s="86"/>
      <c r="N134" s="86"/>
      <c r="O134" s="86"/>
      <c r="P134" s="86"/>
      <c r="Q134" s="86"/>
      <c r="R134" s="86"/>
      <c r="S134" s="101"/>
      <c r="T134" s="88"/>
      <c r="U134" s="88"/>
      <c r="V134" s="88"/>
      <c r="W134" s="88"/>
      <c r="X134" s="88"/>
      <c r="Y134" s="88"/>
      <c r="Z134" s="88"/>
      <c r="AA134" s="88"/>
      <c r="AB134" s="88"/>
      <c r="AC134" s="88"/>
      <c r="AD134" s="88"/>
      <c r="AE134" s="101"/>
      <c r="AF134" s="101"/>
      <c r="AG134" s="101"/>
      <c r="AH134" s="101"/>
      <c r="AI134" s="101"/>
      <c r="AJ134" s="101"/>
      <c r="AK134" s="101"/>
      <c r="AL134" s="101"/>
      <c r="AM134" s="101"/>
      <c r="AN134" s="89"/>
      <c r="AO134" s="87"/>
      <c r="AP134" s="87"/>
      <c r="AQ134" s="87"/>
      <c r="AR134" s="87"/>
    </row>
    <row r="135" spans="1:44" ht="12.75" customHeight="1">
      <c r="A135" s="95"/>
      <c r="B135" s="101"/>
      <c r="C135" s="104"/>
      <c r="D135" s="86" t="s">
        <v>595</v>
      </c>
      <c r="E135" s="86"/>
      <c r="F135" s="86"/>
      <c r="G135" s="86"/>
      <c r="H135" s="86"/>
      <c r="I135" s="86"/>
      <c r="J135" s="86"/>
      <c r="K135" s="86"/>
      <c r="L135" s="86"/>
      <c r="M135" s="86"/>
      <c r="N135" s="86"/>
      <c r="O135" s="86"/>
      <c r="P135" s="86"/>
      <c r="Q135" s="86"/>
      <c r="R135" s="86"/>
      <c r="S135" s="101"/>
      <c r="T135" s="88" t="s">
        <v>486</v>
      </c>
      <c r="U135" s="88"/>
      <c r="V135" s="88"/>
      <c r="W135" s="88"/>
      <c r="X135" s="88"/>
      <c r="Y135" s="88"/>
      <c r="Z135" s="88"/>
      <c r="AA135" s="88"/>
      <c r="AB135" s="88"/>
      <c r="AC135" s="88"/>
      <c r="AD135" s="88"/>
      <c r="AE135" s="101"/>
      <c r="AF135" s="101"/>
      <c r="AG135" s="101"/>
      <c r="AH135" s="101"/>
      <c r="AI135" s="101"/>
      <c r="AJ135" s="101"/>
      <c r="AK135" s="101"/>
      <c r="AL135" s="101"/>
      <c r="AM135" s="101"/>
      <c r="AN135" s="89"/>
      <c r="AO135" s="87"/>
      <c r="AP135" s="87"/>
      <c r="AQ135" s="87"/>
      <c r="AR135" s="87"/>
    </row>
    <row r="136" spans="1:44" ht="12.75" customHeight="1">
      <c r="A136" s="95"/>
      <c r="B136" s="88" t="s">
        <v>487</v>
      </c>
      <c r="C136" s="374"/>
      <c r="D136" s="374"/>
      <c r="E136" s="374"/>
      <c r="F136" s="374"/>
      <c r="G136" s="374"/>
      <c r="H136" s="374"/>
      <c r="I136" s="374"/>
      <c r="J136" s="374"/>
      <c r="K136" s="374"/>
      <c r="L136" s="374"/>
      <c r="M136" s="374"/>
      <c r="N136" s="374"/>
      <c r="O136" s="374"/>
      <c r="P136" s="374"/>
      <c r="Q136" s="374"/>
      <c r="R136" s="374"/>
      <c r="S136" s="374"/>
      <c r="T136" s="374"/>
      <c r="U136" s="374"/>
      <c r="V136" s="374"/>
      <c r="W136" s="88" t="s">
        <v>488</v>
      </c>
      <c r="X136" s="374"/>
      <c r="Y136" s="374"/>
      <c r="Z136" s="374"/>
      <c r="AA136" s="374"/>
      <c r="AB136" s="374"/>
      <c r="AC136" s="374"/>
      <c r="AD136" s="374"/>
      <c r="AE136" s="374"/>
      <c r="AF136" s="374"/>
      <c r="AG136" s="374"/>
      <c r="AH136" s="374"/>
      <c r="AI136" s="374"/>
      <c r="AJ136" s="374"/>
      <c r="AK136" s="324"/>
      <c r="AL136" s="324"/>
      <c r="AM136" s="324"/>
      <c r="AN136" s="89"/>
      <c r="AO136" s="87"/>
      <c r="AP136" s="87"/>
      <c r="AQ136" s="87"/>
      <c r="AR136" s="87"/>
    </row>
    <row r="137" spans="1:44" ht="6.75" customHeight="1">
      <c r="A137" s="95"/>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89"/>
      <c r="AO137" s="87"/>
      <c r="AP137" s="87"/>
      <c r="AQ137" s="87"/>
      <c r="AR137" s="87"/>
    </row>
    <row r="138" spans="1:44" ht="6.75" customHeight="1">
      <c r="A138" s="95"/>
      <c r="B138" s="328"/>
      <c r="C138" s="322"/>
      <c r="D138" s="322"/>
      <c r="E138" s="322"/>
      <c r="F138" s="322"/>
      <c r="G138" s="322"/>
      <c r="H138" s="322"/>
      <c r="I138" s="322"/>
      <c r="J138" s="322"/>
      <c r="K138" s="105"/>
      <c r="L138" s="105"/>
      <c r="M138" s="105"/>
      <c r="N138" s="105"/>
      <c r="O138" s="105"/>
      <c r="P138" s="105"/>
      <c r="Q138" s="105"/>
      <c r="R138" s="105"/>
      <c r="S138" s="105"/>
      <c r="T138" s="105"/>
      <c r="U138" s="105"/>
      <c r="V138" s="105"/>
      <c r="W138" s="105"/>
      <c r="X138" s="105"/>
      <c r="Y138" s="105"/>
      <c r="Z138" s="105"/>
      <c r="AA138" s="105"/>
      <c r="AB138" s="107"/>
      <c r="AC138" s="107"/>
      <c r="AD138" s="101"/>
      <c r="AE138" s="107"/>
      <c r="AF138" s="107"/>
      <c r="AG138" s="107"/>
      <c r="AH138" s="107"/>
      <c r="AI138" s="107"/>
      <c r="AJ138" s="107"/>
      <c r="AK138" s="107"/>
      <c r="AL138" s="107"/>
      <c r="AM138" s="105"/>
      <c r="AN138" s="89"/>
      <c r="AO138" s="87"/>
      <c r="AP138" s="87"/>
      <c r="AQ138" s="87"/>
      <c r="AR138" s="87"/>
    </row>
    <row r="139" spans="1:44" s="179" customFormat="1" ht="12.75" customHeight="1">
      <c r="A139" s="95"/>
      <c r="B139" s="310"/>
      <c r="C139" s="493" t="s">
        <v>596</v>
      </c>
      <c r="D139" s="493"/>
      <c r="E139" s="493"/>
      <c r="F139" s="493"/>
      <c r="G139" s="493"/>
      <c r="H139" s="493"/>
      <c r="I139" s="493"/>
      <c r="J139" s="493"/>
      <c r="K139" s="493"/>
      <c r="L139" s="493"/>
      <c r="M139" s="493"/>
      <c r="N139" s="493"/>
      <c r="O139" s="493"/>
      <c r="P139" s="493"/>
      <c r="Q139" s="493"/>
      <c r="R139" s="493"/>
      <c r="S139" s="493"/>
      <c r="T139" s="493"/>
      <c r="U139" s="493"/>
      <c r="V139" s="493"/>
      <c r="W139" s="493"/>
      <c r="X139" s="493"/>
      <c r="Y139" s="493"/>
      <c r="Z139" s="493"/>
      <c r="AA139" s="108"/>
      <c r="AB139" s="706"/>
      <c r="AC139" s="707"/>
      <c r="AD139" s="707"/>
      <c r="AE139" s="707"/>
      <c r="AF139" s="707"/>
      <c r="AG139" s="708"/>
      <c r="AH139" s="309"/>
      <c r="AI139" s="101"/>
      <c r="AJ139" s="107"/>
      <c r="AK139" s="107"/>
      <c r="AL139" s="107"/>
      <c r="AM139" s="107"/>
      <c r="AN139" s="107"/>
      <c r="AO139" s="107"/>
      <c r="AP139" s="107"/>
      <c r="AQ139" s="87"/>
      <c r="AR139" s="87"/>
    </row>
    <row r="140" spans="1:44" s="179" customFormat="1" ht="6.75" customHeight="1">
      <c r="A140" s="95"/>
      <c r="B140" s="310"/>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87"/>
    </row>
    <row r="141" spans="1:44" s="179" customFormat="1" ht="12.75" customHeight="1">
      <c r="A141" s="95"/>
      <c r="B141" s="310"/>
      <c r="C141" s="488" t="s">
        <v>597</v>
      </c>
      <c r="D141" s="488"/>
      <c r="E141" s="488"/>
      <c r="F141" s="488"/>
      <c r="G141" s="488"/>
      <c r="H141" s="488"/>
      <c r="I141" s="488"/>
      <c r="J141" s="488"/>
      <c r="K141" s="488"/>
      <c r="L141" s="488"/>
      <c r="M141" s="488"/>
      <c r="N141" s="488"/>
      <c r="O141" s="488"/>
      <c r="P141" s="488"/>
      <c r="Q141" s="488"/>
      <c r="R141" s="488"/>
      <c r="S141" s="488"/>
      <c r="T141" s="488"/>
      <c r="U141" s="488"/>
      <c r="V141" s="488"/>
      <c r="W141" s="488"/>
      <c r="X141" s="488"/>
      <c r="Y141" s="488"/>
      <c r="Z141" s="488"/>
      <c r="AA141" s="488"/>
      <c r="AB141" s="706"/>
      <c r="AC141" s="707"/>
      <c r="AD141" s="707"/>
      <c r="AE141" s="707"/>
      <c r="AF141" s="707"/>
      <c r="AG141" s="708"/>
      <c r="AH141" s="309"/>
      <c r="AI141" s="309"/>
      <c r="AJ141" s="309"/>
      <c r="AK141" s="309"/>
      <c r="AL141" s="309"/>
      <c r="AM141" s="309"/>
      <c r="AN141" s="309"/>
      <c r="AO141" s="309"/>
      <c r="AP141" s="309"/>
      <c r="AQ141" s="309"/>
      <c r="AR141" s="87"/>
    </row>
    <row r="142" spans="1:44" s="179" customFormat="1" ht="6.75" customHeight="1">
      <c r="A142" s="95"/>
      <c r="B142" s="310"/>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87"/>
      <c r="AQ142" s="87"/>
      <c r="AR142" s="87"/>
    </row>
    <row r="143" spans="1:44" s="179" customFormat="1" ht="12.75" customHeight="1">
      <c r="A143" s="319"/>
      <c r="B143" s="314"/>
      <c r="C143" s="134" t="s">
        <v>427</v>
      </c>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87"/>
      <c r="AQ143" s="87"/>
      <c r="AR143" s="87"/>
    </row>
    <row r="144" spans="1:44" s="179" customFormat="1" ht="6.75" customHeight="1">
      <c r="A144" s="319"/>
      <c r="B144" s="314"/>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87"/>
      <c r="AQ144" s="87"/>
      <c r="AR144" s="87"/>
    </row>
    <row r="145" spans="1:43" s="179" customFormat="1" ht="12.75" customHeight="1">
      <c r="A145" s="320"/>
      <c r="B145" s="259"/>
      <c r="C145" s="321"/>
      <c r="D145" s="136" t="s">
        <v>428</v>
      </c>
      <c r="E145" s="136"/>
      <c r="F145" s="136"/>
      <c r="G145" s="136"/>
      <c r="H145" s="321"/>
      <c r="I145" s="136" t="s">
        <v>69</v>
      </c>
      <c r="J145" s="136"/>
      <c r="K145" s="136"/>
      <c r="L145" s="321"/>
      <c r="M145" s="136" t="s">
        <v>429</v>
      </c>
      <c r="N145" s="136"/>
      <c r="O145" s="136"/>
      <c r="P145" s="136"/>
      <c r="Q145" s="136"/>
      <c r="R145" s="136"/>
      <c r="S145" s="321"/>
      <c r="T145" s="136" t="s">
        <v>430</v>
      </c>
      <c r="U145" s="136"/>
      <c r="V145" s="136"/>
      <c r="W145" s="136"/>
      <c r="X145" s="321"/>
      <c r="Y145" s="136" t="s">
        <v>431</v>
      </c>
      <c r="Z145" s="136"/>
      <c r="AA145" s="136"/>
      <c r="AB145" s="136"/>
      <c r="AC145" s="321"/>
      <c r="AD145" s="136" t="s">
        <v>432</v>
      </c>
      <c r="AE145" s="87"/>
      <c r="AF145" s="87"/>
      <c r="AG145" s="87"/>
      <c r="AH145" s="87"/>
      <c r="AI145" s="136"/>
      <c r="AJ145" s="136" t="s">
        <v>433</v>
      </c>
      <c r="AK145" s="87"/>
      <c r="AL145" s="624"/>
      <c r="AM145" s="625"/>
      <c r="AN145" s="625"/>
      <c r="AO145" s="625"/>
      <c r="AP145" s="625"/>
      <c r="AQ145" s="626"/>
    </row>
    <row r="146" spans="1:44" s="179" customFormat="1" ht="6.75" customHeight="1">
      <c r="A146" s="319"/>
      <c r="B146" s="314"/>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87"/>
      <c r="AQ146" s="87"/>
      <c r="AR146" s="87"/>
    </row>
    <row r="147" spans="1:44" s="179" customFormat="1" ht="12.75" customHeight="1">
      <c r="A147" s="320"/>
      <c r="B147" s="259"/>
      <c r="C147" s="368" t="s">
        <v>489</v>
      </c>
      <c r="D147" s="136"/>
      <c r="E147" s="136"/>
      <c r="F147" s="136"/>
      <c r="G147" s="136"/>
      <c r="H147" s="136"/>
      <c r="I147" s="136"/>
      <c r="J147" s="136"/>
      <c r="K147" s="136"/>
      <c r="L147" s="136"/>
      <c r="M147" s="136"/>
      <c r="N147" s="136"/>
      <c r="O147" s="136"/>
      <c r="P147" s="136"/>
      <c r="Q147" s="136"/>
      <c r="R147" s="136"/>
      <c r="S147" s="136"/>
      <c r="T147" s="136"/>
      <c r="U147" s="366"/>
      <c r="V147" s="366"/>
      <c r="W147" s="136"/>
      <c r="X147" s="136"/>
      <c r="Y147" s="453"/>
      <c r="Z147" s="454"/>
      <c r="AA147" s="136" t="s">
        <v>281</v>
      </c>
      <c r="AB147" s="136"/>
      <c r="AC147" s="136"/>
      <c r="AD147" s="453"/>
      <c r="AE147" s="454"/>
      <c r="AF147" s="136" t="s">
        <v>282</v>
      </c>
      <c r="AG147" s="136"/>
      <c r="AH147" s="136"/>
      <c r="AI147" s="136"/>
      <c r="AJ147" s="136"/>
      <c r="AK147" s="136"/>
      <c r="AL147" s="136"/>
      <c r="AM147" s="136"/>
      <c r="AN147" s="136"/>
      <c r="AO147" s="136"/>
      <c r="AP147" s="136"/>
      <c r="AQ147" s="136"/>
      <c r="AR147" s="87"/>
    </row>
    <row r="148" spans="1:44" s="179" customFormat="1" ht="6.75" customHeight="1">
      <c r="A148" s="319"/>
      <c r="B148" s="314"/>
      <c r="C148" s="353"/>
      <c r="D148" s="322"/>
      <c r="E148" s="322"/>
      <c r="F148" s="322"/>
      <c r="G148" s="322"/>
      <c r="H148" s="322"/>
      <c r="I148" s="322"/>
      <c r="J148" s="322"/>
      <c r="K148" s="322"/>
      <c r="L148" s="322"/>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87"/>
      <c r="AQ148" s="87"/>
      <c r="AR148" s="87"/>
    </row>
    <row r="149" spans="1:44" s="179" customFormat="1" ht="12.75" customHeight="1">
      <c r="A149" s="320"/>
      <c r="B149" s="259"/>
      <c r="C149" s="368" t="s">
        <v>490</v>
      </c>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624"/>
      <c r="AC149" s="626"/>
      <c r="AD149" s="136"/>
      <c r="AE149" s="136" t="s">
        <v>434</v>
      </c>
      <c r="AF149" s="136"/>
      <c r="AG149" s="136"/>
      <c r="AH149" s="136"/>
      <c r="AI149" s="136"/>
      <c r="AJ149" s="453"/>
      <c r="AK149" s="473"/>
      <c r="AL149" s="473"/>
      <c r="AM149" s="473"/>
      <c r="AN149" s="473"/>
      <c r="AO149" s="473"/>
      <c r="AP149" s="473"/>
      <c r="AQ149" s="454"/>
      <c r="AR149" s="87"/>
    </row>
    <row r="150" spans="1:44" s="179" customFormat="1" ht="6.75" customHeight="1">
      <c r="A150" s="319"/>
      <c r="B150" s="314"/>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c r="AP150" s="87"/>
      <c r="AQ150" s="87"/>
      <c r="AR150" s="87"/>
    </row>
    <row r="151" spans="1:44" s="179" customFormat="1" ht="12.75" customHeight="1">
      <c r="A151" s="319"/>
      <c r="B151" s="314"/>
      <c r="C151" s="368" t="s">
        <v>379</v>
      </c>
      <c r="D151" s="311"/>
      <c r="E151" s="311"/>
      <c r="F151" s="311"/>
      <c r="G151" s="311"/>
      <c r="H151" s="311"/>
      <c r="I151" s="311"/>
      <c r="J151" s="311"/>
      <c r="K151" s="311"/>
      <c r="L151" s="311"/>
      <c r="M151" s="311"/>
      <c r="N151" s="311"/>
      <c r="O151" s="311"/>
      <c r="P151" s="710"/>
      <c r="Q151" s="711"/>
      <c r="R151" s="136" t="s">
        <v>380</v>
      </c>
      <c r="S151" s="136"/>
      <c r="T151" s="136"/>
      <c r="U151" s="136"/>
      <c r="V151" s="712"/>
      <c r="W151" s="713"/>
      <c r="X151" s="136" t="s">
        <v>381</v>
      </c>
      <c r="Y151" s="136"/>
      <c r="Z151" s="136"/>
      <c r="AA151" s="136"/>
      <c r="AB151" s="136"/>
      <c r="AC151" s="136"/>
      <c r="AD151" s="136"/>
      <c r="AE151" s="712"/>
      <c r="AF151" s="713"/>
      <c r="AG151" s="136" t="s">
        <v>382</v>
      </c>
      <c r="AH151" s="136"/>
      <c r="AI151" s="136"/>
      <c r="AJ151" s="136"/>
      <c r="AK151" s="136"/>
      <c r="AL151" s="136"/>
      <c r="AM151" s="136"/>
      <c r="AN151" s="136"/>
      <c r="AO151" s="136"/>
      <c r="AP151" s="87"/>
      <c r="AQ151" s="87"/>
      <c r="AR151" s="87"/>
    </row>
    <row r="152" spans="1:44" ht="6.75" customHeight="1">
      <c r="A152" s="95"/>
      <c r="B152" s="106"/>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95"/>
      <c r="AC152" s="95"/>
      <c r="AD152" s="95"/>
      <c r="AE152" s="95"/>
      <c r="AF152" s="95"/>
      <c r="AG152" s="95"/>
      <c r="AH152" s="95"/>
      <c r="AI152" s="95"/>
      <c r="AJ152" s="95"/>
      <c r="AK152" s="95"/>
      <c r="AL152" s="95"/>
      <c r="AM152" s="95"/>
      <c r="AN152" s="95"/>
      <c r="AO152" s="95"/>
      <c r="AP152" s="95"/>
      <c r="AQ152" s="95"/>
      <c r="AR152" s="95"/>
    </row>
    <row r="153" spans="1:44" ht="12.75" customHeight="1">
      <c r="A153" s="95"/>
      <c r="B153" s="95"/>
      <c r="C153" s="88" t="s">
        <v>435</v>
      </c>
      <c r="D153" s="90"/>
      <c r="E153" s="90"/>
      <c r="F153" s="90"/>
      <c r="G153" s="90"/>
      <c r="H153" s="90"/>
      <c r="I153" s="90"/>
      <c r="J153" s="90"/>
      <c r="K153" s="90"/>
      <c r="L153" s="90"/>
      <c r="M153" s="90"/>
      <c r="N153" s="90"/>
      <c r="O153" s="90"/>
      <c r="P153" s="90"/>
      <c r="Q153" s="90"/>
      <c r="R153" s="90"/>
      <c r="S153" s="90"/>
      <c r="T153" s="105"/>
      <c r="U153" s="469"/>
      <c r="V153" s="470"/>
      <c r="W153" s="470"/>
      <c r="X153" s="470"/>
      <c r="Y153" s="470"/>
      <c r="Z153" s="471"/>
      <c r="AA153" s="105"/>
      <c r="AB153" s="95"/>
      <c r="AC153" s="95"/>
      <c r="AD153" s="95"/>
      <c r="AE153" s="95"/>
      <c r="AF153" s="95"/>
      <c r="AG153" s="95"/>
      <c r="AH153" s="95"/>
      <c r="AI153" s="95"/>
      <c r="AJ153" s="95"/>
      <c r="AK153" s="95"/>
      <c r="AL153" s="95"/>
      <c r="AM153" s="95"/>
      <c r="AN153" s="95"/>
      <c r="AO153" s="95"/>
      <c r="AP153" s="95"/>
      <c r="AQ153" s="95"/>
      <c r="AR153" s="95"/>
    </row>
    <row r="154" spans="1:44" ht="6.75" customHeight="1">
      <c r="A154" s="95"/>
      <c r="B154" s="9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95"/>
      <c r="AC154" s="95"/>
      <c r="AD154" s="95"/>
      <c r="AE154" s="95"/>
      <c r="AF154" s="95"/>
      <c r="AG154" s="95"/>
      <c r="AH154" s="95"/>
      <c r="AI154" s="95"/>
      <c r="AJ154" s="95"/>
      <c r="AK154" s="95"/>
      <c r="AL154" s="95"/>
      <c r="AM154" s="95"/>
      <c r="AN154" s="95"/>
      <c r="AO154" s="95"/>
      <c r="AP154" s="95"/>
      <c r="AQ154" s="95"/>
      <c r="AR154" s="95"/>
    </row>
    <row r="155" spans="1:44" s="179" customFormat="1" ht="21" customHeight="1">
      <c r="A155" s="104"/>
      <c r="B155" s="104" t="s">
        <v>403</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row>
    <row r="156" spans="1:44" s="179" customFormat="1" ht="6.75" customHeight="1">
      <c r="A156" s="120"/>
      <c r="B156" s="131"/>
      <c r="C156" s="13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89"/>
      <c r="AO156" s="87"/>
      <c r="AP156" s="87"/>
      <c r="AQ156" s="87"/>
      <c r="AR156" s="101"/>
    </row>
    <row r="157" spans="1:44" s="179" customFormat="1" ht="12.75" customHeight="1">
      <c r="A157" s="120"/>
      <c r="B157" s="488" t="s">
        <v>491</v>
      </c>
      <c r="C157" s="488"/>
      <c r="D157" s="488"/>
      <c r="E157" s="488"/>
      <c r="F157" s="488"/>
      <c r="G157" s="488"/>
      <c r="H157" s="488"/>
      <c r="I157" s="488"/>
      <c r="J157" s="488"/>
      <c r="K157" s="488"/>
      <c r="L157" s="488"/>
      <c r="M157" s="488"/>
      <c r="N157" s="488"/>
      <c r="O157" s="488"/>
      <c r="P157" s="488"/>
      <c r="Q157" s="488"/>
      <c r="R157" s="488"/>
      <c r="S157" s="488"/>
      <c r="T157" s="488"/>
      <c r="U157" s="353"/>
      <c r="V157" s="353"/>
      <c r="W157" s="353"/>
      <c r="X157" s="353"/>
      <c r="Y157" s="353"/>
      <c r="Z157" s="353"/>
      <c r="AA157" s="353"/>
      <c r="AB157" s="353"/>
      <c r="AC157" s="353"/>
      <c r="AD157" s="353"/>
      <c r="AE157" s="322"/>
      <c r="AF157" s="322"/>
      <c r="AG157" s="322"/>
      <c r="AH157" s="322"/>
      <c r="AI157" s="322"/>
      <c r="AJ157" s="322"/>
      <c r="AK157" s="324"/>
      <c r="AL157" s="324"/>
      <c r="AM157" s="324"/>
      <c r="AN157" s="89"/>
      <c r="AO157" s="87"/>
      <c r="AP157" s="87"/>
      <c r="AQ157" s="87"/>
      <c r="AR157" s="324"/>
    </row>
    <row r="158" spans="1:44" s="179" customFormat="1" ht="12.75" customHeight="1">
      <c r="A158" s="120"/>
      <c r="B158" s="488" t="s">
        <v>492</v>
      </c>
      <c r="C158" s="488"/>
      <c r="D158" s="488"/>
      <c r="E158" s="488"/>
      <c r="F158" s="488"/>
      <c r="G158" s="488"/>
      <c r="H158" s="488"/>
      <c r="I158" s="488"/>
      <c r="J158" s="488"/>
      <c r="K158" s="488"/>
      <c r="L158" s="488"/>
      <c r="M158" s="488"/>
      <c r="N158" s="488"/>
      <c r="O158" s="488"/>
      <c r="P158" s="488"/>
      <c r="Q158" s="488"/>
      <c r="R158" s="488"/>
      <c r="S158" s="488"/>
      <c r="T158" s="488"/>
      <c r="U158" s="488"/>
      <c r="V158" s="488"/>
      <c r="W158" s="488"/>
      <c r="X158" s="488"/>
      <c r="Y158" s="488"/>
      <c r="Z158" s="488"/>
      <c r="AA158" s="488"/>
      <c r="AB158" s="488"/>
      <c r="AC158" s="488"/>
      <c r="AD158" s="488"/>
      <c r="AE158" s="322"/>
      <c r="AF158" s="322"/>
      <c r="AG158" s="322"/>
      <c r="AH158" s="322"/>
      <c r="AI158" s="322"/>
      <c r="AJ158" s="322"/>
      <c r="AK158" s="324"/>
      <c r="AL158" s="324"/>
      <c r="AM158" s="324"/>
      <c r="AN158" s="89"/>
      <c r="AO158" s="87"/>
      <c r="AP158" s="87"/>
      <c r="AQ158" s="87"/>
      <c r="AR158" s="324"/>
    </row>
    <row r="159" spans="1:44" s="179" customFormat="1" ht="6.75" customHeight="1">
      <c r="A159" s="120"/>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89"/>
      <c r="AO159" s="87"/>
      <c r="AP159" s="87"/>
      <c r="AQ159" s="87"/>
      <c r="AR159" s="101"/>
    </row>
    <row r="160" spans="1:44" s="179" customFormat="1" ht="12.75" customHeight="1">
      <c r="A160" s="120"/>
      <c r="B160" s="101"/>
      <c r="C160" s="334"/>
      <c r="D160" s="101"/>
      <c r="E160" s="334"/>
      <c r="F160" s="334"/>
      <c r="G160" s="458" t="s">
        <v>598</v>
      </c>
      <c r="H160" s="458"/>
      <c r="I160" s="458"/>
      <c r="J160" s="458"/>
      <c r="K160" s="458"/>
      <c r="L160" s="458"/>
      <c r="M160" s="458" t="s">
        <v>493</v>
      </c>
      <c r="N160" s="458"/>
      <c r="O160" s="458"/>
      <c r="P160" s="458"/>
      <c r="Q160" s="458"/>
      <c r="R160" s="458"/>
      <c r="S160" s="458" t="s">
        <v>494</v>
      </c>
      <c r="T160" s="458"/>
      <c r="U160" s="458"/>
      <c r="V160" s="458"/>
      <c r="W160" s="458"/>
      <c r="X160" s="458"/>
      <c r="Y160" s="458" t="s">
        <v>495</v>
      </c>
      <c r="Z160" s="458"/>
      <c r="AA160" s="458"/>
      <c r="AB160" s="458"/>
      <c r="AC160" s="458"/>
      <c r="AD160" s="458"/>
      <c r="AE160" s="458" t="s">
        <v>146</v>
      </c>
      <c r="AF160" s="458"/>
      <c r="AG160" s="458"/>
      <c r="AH160" s="458"/>
      <c r="AI160" s="458"/>
      <c r="AJ160" s="458"/>
      <c r="AK160" s="107"/>
      <c r="AL160" s="107"/>
      <c r="AM160" s="89"/>
      <c r="AN160" s="89"/>
      <c r="AO160" s="87"/>
      <c r="AP160" s="87"/>
      <c r="AQ160" s="87"/>
      <c r="AR160" s="89"/>
    </row>
    <row r="161" spans="1:44" s="179" customFormat="1" ht="12.75" customHeight="1">
      <c r="A161" s="120"/>
      <c r="B161" s="101"/>
      <c r="C161" s="334"/>
      <c r="D161" s="334"/>
      <c r="E161" s="334"/>
      <c r="F161" s="334"/>
      <c r="G161" s="458"/>
      <c r="H161" s="458"/>
      <c r="I161" s="458"/>
      <c r="J161" s="458"/>
      <c r="K161" s="458"/>
      <c r="L161" s="458"/>
      <c r="M161" s="458"/>
      <c r="N161" s="458"/>
      <c r="O161" s="458"/>
      <c r="P161" s="458"/>
      <c r="Q161" s="458"/>
      <c r="R161" s="458"/>
      <c r="S161" s="458"/>
      <c r="T161" s="458"/>
      <c r="U161" s="458"/>
      <c r="V161" s="458"/>
      <c r="W161" s="458"/>
      <c r="X161" s="458"/>
      <c r="Y161" s="458"/>
      <c r="Z161" s="458"/>
      <c r="AA161" s="458"/>
      <c r="AB161" s="458"/>
      <c r="AC161" s="458"/>
      <c r="AD161" s="458"/>
      <c r="AE161" s="458"/>
      <c r="AF161" s="458"/>
      <c r="AG161" s="458"/>
      <c r="AH161" s="458"/>
      <c r="AI161" s="458"/>
      <c r="AJ161" s="458"/>
      <c r="AK161" s="107"/>
      <c r="AL161" s="107"/>
      <c r="AM161" s="121"/>
      <c r="AN161" s="89"/>
      <c r="AO161" s="87"/>
      <c r="AP161" s="87"/>
      <c r="AQ161" s="87"/>
      <c r="AR161" s="121"/>
    </row>
    <row r="162" spans="1:44" s="179" customFormat="1" ht="12.75" customHeight="1">
      <c r="A162" s="120"/>
      <c r="B162" s="101"/>
      <c r="C162" s="334"/>
      <c r="D162" s="334"/>
      <c r="E162" s="334"/>
      <c r="F162" s="334"/>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107"/>
      <c r="AL162" s="107"/>
      <c r="AM162" s="121"/>
      <c r="AN162" s="89"/>
      <c r="AO162" s="87"/>
      <c r="AP162" s="87"/>
      <c r="AQ162" s="87"/>
      <c r="AR162" s="121"/>
    </row>
    <row r="163" spans="1:44" s="179" customFormat="1" ht="12.75" customHeight="1">
      <c r="A163" s="120"/>
      <c r="B163" s="101"/>
      <c r="C163" s="334"/>
      <c r="D163" s="334"/>
      <c r="E163" s="334"/>
      <c r="F163" s="334"/>
      <c r="G163" s="458"/>
      <c r="H163" s="458"/>
      <c r="I163" s="458"/>
      <c r="J163" s="458"/>
      <c r="K163" s="458"/>
      <c r="L163" s="458"/>
      <c r="M163" s="458"/>
      <c r="N163" s="458"/>
      <c r="O163" s="458"/>
      <c r="P163" s="458"/>
      <c r="Q163" s="458"/>
      <c r="R163" s="458"/>
      <c r="S163" s="458"/>
      <c r="T163" s="458"/>
      <c r="U163" s="458"/>
      <c r="V163" s="458"/>
      <c r="W163" s="458"/>
      <c r="X163" s="458"/>
      <c r="Y163" s="458"/>
      <c r="Z163" s="458"/>
      <c r="AA163" s="458"/>
      <c r="AB163" s="458"/>
      <c r="AC163" s="458"/>
      <c r="AD163" s="458"/>
      <c r="AE163" s="458"/>
      <c r="AF163" s="458"/>
      <c r="AG163" s="458"/>
      <c r="AH163" s="458"/>
      <c r="AI163" s="458"/>
      <c r="AJ163" s="458"/>
      <c r="AK163" s="107"/>
      <c r="AL163" s="107"/>
      <c r="AM163" s="121"/>
      <c r="AN163" s="89"/>
      <c r="AO163" s="87"/>
      <c r="AP163" s="87"/>
      <c r="AQ163" s="87"/>
      <c r="AR163" s="121"/>
    </row>
    <row r="164" spans="1:44" s="179" customFormat="1" ht="12.75" customHeight="1">
      <c r="A164" s="120"/>
      <c r="B164" s="101"/>
      <c r="C164" s="723" t="s">
        <v>155</v>
      </c>
      <c r="D164" s="724"/>
      <c r="E164" s="724"/>
      <c r="F164" s="725"/>
      <c r="G164" s="709" t="s">
        <v>496</v>
      </c>
      <c r="H164" s="709"/>
      <c r="I164" s="709"/>
      <c r="J164" s="709"/>
      <c r="K164" s="709"/>
      <c r="L164" s="709"/>
      <c r="M164" s="709" t="s">
        <v>497</v>
      </c>
      <c r="N164" s="709"/>
      <c r="O164" s="709"/>
      <c r="P164" s="709"/>
      <c r="Q164" s="709"/>
      <c r="R164" s="709"/>
      <c r="S164" s="709" t="s">
        <v>498</v>
      </c>
      <c r="T164" s="709"/>
      <c r="U164" s="709"/>
      <c r="V164" s="709"/>
      <c r="W164" s="709"/>
      <c r="X164" s="709"/>
      <c r="Y164" s="709" t="s">
        <v>499</v>
      </c>
      <c r="Z164" s="709"/>
      <c r="AA164" s="709"/>
      <c r="AB164" s="709"/>
      <c r="AC164" s="709"/>
      <c r="AD164" s="709"/>
      <c r="AE164" s="709" t="s">
        <v>500</v>
      </c>
      <c r="AF164" s="709"/>
      <c r="AG164" s="709"/>
      <c r="AH164" s="709"/>
      <c r="AI164" s="709"/>
      <c r="AJ164" s="709"/>
      <c r="AK164" s="121"/>
      <c r="AL164" s="121"/>
      <c r="AM164" s="89"/>
      <c r="AN164" s="89"/>
      <c r="AO164" s="87"/>
      <c r="AP164" s="87"/>
      <c r="AQ164" s="87"/>
      <c r="AR164" s="89"/>
    </row>
    <row r="165" spans="1:44" ht="12.75" customHeight="1">
      <c r="A165" s="13"/>
      <c r="B165" s="52"/>
      <c r="C165" s="119"/>
      <c r="D165" s="119"/>
      <c r="E165" s="119"/>
      <c r="F165" s="119"/>
      <c r="G165" s="440"/>
      <c r="H165" s="440"/>
      <c r="I165" s="440"/>
      <c r="J165" s="440"/>
      <c r="K165" s="440"/>
      <c r="L165" s="440"/>
      <c r="M165" s="440"/>
      <c r="N165" s="440"/>
      <c r="O165" s="440"/>
      <c r="P165" s="440"/>
      <c r="Q165" s="440"/>
      <c r="R165" s="440"/>
      <c r="S165" s="440"/>
      <c r="T165" s="440"/>
      <c r="U165" s="440"/>
      <c r="V165" s="440"/>
      <c r="W165" s="440"/>
      <c r="X165" s="440"/>
      <c r="Y165" s="440"/>
      <c r="Z165" s="440"/>
      <c r="AA165" s="440"/>
      <c r="AB165" s="440"/>
      <c r="AC165" s="440"/>
      <c r="AD165" s="440"/>
      <c r="AE165" s="440"/>
      <c r="AF165" s="440"/>
      <c r="AG165" s="440"/>
      <c r="AH165" s="440"/>
      <c r="AI165" s="440"/>
      <c r="AJ165" s="440"/>
      <c r="AK165" s="114"/>
      <c r="AL165" s="114"/>
      <c r="AM165" s="132"/>
      <c r="AN165" s="82"/>
      <c r="AO165" s="80"/>
      <c r="AP165" s="80"/>
      <c r="AQ165" s="80"/>
      <c r="AR165" s="132"/>
    </row>
    <row r="166" spans="1:44" ht="6.75" customHeight="1">
      <c r="A166" s="120"/>
      <c r="B166" s="101"/>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89"/>
      <c r="AO166" s="87"/>
      <c r="AP166" s="87"/>
      <c r="AQ166" s="87"/>
      <c r="AR166" s="122"/>
    </row>
    <row r="167" spans="1:44" ht="12.75" customHeight="1">
      <c r="A167" s="120"/>
      <c r="B167" s="101"/>
      <c r="C167" s="134" t="s">
        <v>83</v>
      </c>
      <c r="D167" s="87"/>
      <c r="E167" s="87"/>
      <c r="F167" s="134"/>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9"/>
      <c r="AO167" s="87"/>
      <c r="AP167" s="87"/>
      <c r="AQ167" s="87"/>
      <c r="AR167" s="87"/>
    </row>
    <row r="168" spans="1:44" ht="6.75" customHeight="1">
      <c r="A168" s="120"/>
      <c r="B168" s="135"/>
      <c r="C168" s="136"/>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9"/>
      <c r="AO168" s="87"/>
      <c r="AP168" s="87"/>
      <c r="AQ168" s="87"/>
      <c r="AR168" s="87"/>
    </row>
    <row r="169" spans="1:44" ht="12.75" customHeight="1">
      <c r="A169" s="120"/>
      <c r="B169" s="135"/>
      <c r="C169" s="144"/>
      <c r="D169" s="87" t="s">
        <v>56</v>
      </c>
      <c r="E169" s="87"/>
      <c r="F169" s="87"/>
      <c r="G169" s="87"/>
      <c r="H169" s="144"/>
      <c r="I169" s="87" t="s">
        <v>61</v>
      </c>
      <c r="J169" s="87"/>
      <c r="K169" s="87"/>
      <c r="L169" s="87"/>
      <c r="M169" s="144"/>
      <c r="N169" s="87" t="s">
        <v>59</v>
      </c>
      <c r="O169" s="87"/>
      <c r="P169" s="87"/>
      <c r="Q169" s="87"/>
      <c r="R169" s="87"/>
      <c r="S169" s="144"/>
      <c r="T169" s="87" t="s">
        <v>60</v>
      </c>
      <c r="U169" s="87"/>
      <c r="V169" s="87"/>
      <c r="W169" s="87"/>
      <c r="X169" s="144"/>
      <c r="Y169" s="87" t="s">
        <v>57</v>
      </c>
      <c r="Z169" s="87"/>
      <c r="AA169" s="87"/>
      <c r="AB169" s="144"/>
      <c r="AC169" s="87" t="s">
        <v>58</v>
      </c>
      <c r="AD169" s="87"/>
      <c r="AE169" s="87"/>
      <c r="AF169" s="144"/>
      <c r="AG169" s="87" t="s">
        <v>50</v>
      </c>
      <c r="AH169" s="89"/>
      <c r="AI169" s="484"/>
      <c r="AJ169" s="485"/>
      <c r="AK169" s="485"/>
      <c r="AL169" s="486"/>
      <c r="AM169" s="89"/>
      <c r="AN169" s="89"/>
      <c r="AO169" s="87"/>
      <c r="AP169" s="87"/>
      <c r="AQ169" s="87"/>
      <c r="AR169" s="89"/>
    </row>
    <row r="170" spans="1:44" ht="6.75" customHeight="1">
      <c r="A170" s="120"/>
      <c r="B170" s="135"/>
      <c r="C170" s="136"/>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9"/>
      <c r="AO170" s="87"/>
      <c r="AP170" s="87"/>
      <c r="AQ170" s="87"/>
      <c r="AR170" s="87"/>
    </row>
    <row r="171" spans="1:44" ht="12.75" customHeight="1">
      <c r="A171" s="120"/>
      <c r="B171" s="135"/>
      <c r="C171" s="134" t="s">
        <v>599</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9"/>
      <c r="AO171" s="87"/>
      <c r="AP171" s="87"/>
      <c r="AQ171" s="87"/>
      <c r="AR171" s="87"/>
    </row>
    <row r="172" spans="1:44" ht="6.75" customHeight="1">
      <c r="A172" s="120"/>
      <c r="B172" s="135"/>
      <c r="C172" s="136"/>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9"/>
      <c r="AO172" s="87"/>
      <c r="AP172" s="87"/>
      <c r="AQ172" s="87"/>
      <c r="AR172" s="87"/>
    </row>
    <row r="173" spans="1:44" ht="12.75" customHeight="1">
      <c r="A173" s="120"/>
      <c r="B173" s="135"/>
      <c r="C173" s="144"/>
      <c r="D173" s="87" t="s">
        <v>102</v>
      </c>
      <c r="E173" s="87"/>
      <c r="F173" s="87"/>
      <c r="G173" s="87"/>
      <c r="H173" s="144"/>
      <c r="I173" s="87" t="s">
        <v>74</v>
      </c>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9"/>
      <c r="AO173" s="87"/>
      <c r="AP173" s="87"/>
      <c r="AQ173" s="87"/>
      <c r="AR173" s="87"/>
    </row>
    <row r="174" spans="1:44" ht="6.75" customHeight="1">
      <c r="A174" s="120"/>
      <c r="B174" s="135"/>
      <c r="C174" s="136"/>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9"/>
      <c r="AO174" s="87"/>
      <c r="AP174" s="87"/>
      <c r="AQ174" s="87"/>
      <c r="AR174" s="87"/>
    </row>
    <row r="175" spans="1:44" ht="12.75" customHeight="1">
      <c r="A175" s="120"/>
      <c r="B175" s="135"/>
      <c r="C175" s="134" t="s">
        <v>283</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9"/>
      <c r="AO175" s="87"/>
      <c r="AP175" s="87"/>
      <c r="AQ175" s="87"/>
      <c r="AR175" s="87"/>
    </row>
    <row r="176" spans="1:44" ht="6.75" customHeight="1">
      <c r="A176" s="120"/>
      <c r="B176" s="135"/>
      <c r="C176" s="136"/>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9"/>
      <c r="AO176" s="87"/>
      <c r="AP176" s="87"/>
      <c r="AQ176" s="87"/>
      <c r="AR176" s="87"/>
    </row>
    <row r="177" spans="1:44" ht="12.75" customHeight="1">
      <c r="A177" s="120"/>
      <c r="B177" s="135"/>
      <c r="C177" s="144"/>
      <c r="D177" s="87" t="s">
        <v>102</v>
      </c>
      <c r="E177" s="87"/>
      <c r="F177" s="87"/>
      <c r="G177" s="87"/>
      <c r="H177" s="144"/>
      <c r="I177" s="87" t="s">
        <v>74</v>
      </c>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9"/>
      <c r="AO177" s="87"/>
      <c r="AP177" s="87"/>
      <c r="AQ177" s="87"/>
      <c r="AR177" s="87"/>
    </row>
    <row r="178" spans="1:44" ht="15" customHeight="1">
      <c r="A178" s="120"/>
      <c r="B178" s="135"/>
      <c r="C178" s="136"/>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9"/>
      <c r="AO178" s="87"/>
      <c r="AP178" s="87"/>
      <c r="AQ178" s="87"/>
      <c r="AR178" s="87"/>
    </row>
    <row r="179" spans="1:44" ht="15" customHeight="1">
      <c r="A179" s="9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95"/>
      <c r="AC179" s="95"/>
      <c r="AD179" s="95"/>
      <c r="AE179" s="95"/>
      <c r="AF179" s="95"/>
      <c r="AG179" s="95"/>
      <c r="AH179" s="95"/>
      <c r="AI179" s="95"/>
      <c r="AJ179" s="95"/>
      <c r="AK179" s="95"/>
      <c r="AL179" s="95"/>
      <c r="AM179" s="95"/>
      <c r="AN179" s="95"/>
      <c r="AO179" s="95"/>
      <c r="AP179" s="95"/>
      <c r="AQ179" s="95"/>
      <c r="AR179" s="95"/>
    </row>
    <row r="180" spans="1:44" s="340" customFormat="1" ht="16.5" customHeight="1">
      <c r="A180" s="95"/>
      <c r="B180" s="452" t="s">
        <v>404</v>
      </c>
      <c r="C180" s="452"/>
      <c r="D180" s="452"/>
      <c r="E180" s="452"/>
      <c r="F180" s="452"/>
      <c r="G180" s="452"/>
      <c r="H180" s="452"/>
      <c r="I180" s="452"/>
      <c r="J180" s="452"/>
      <c r="K180" s="452"/>
      <c r="L180" s="452"/>
      <c r="M180" s="452"/>
      <c r="N180" s="452"/>
      <c r="O180" s="452"/>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452"/>
      <c r="AK180" s="452"/>
      <c r="AL180" s="452"/>
      <c r="AM180" s="452"/>
      <c r="AN180" s="452"/>
      <c r="AO180" s="452"/>
      <c r="AP180" s="452"/>
      <c r="AQ180" s="452"/>
      <c r="AR180" s="87"/>
    </row>
    <row r="181" spans="1:44" s="179" customFormat="1" ht="6.75" customHeight="1">
      <c r="A181" s="89"/>
      <c r="B181" s="101"/>
      <c r="C181" s="101"/>
      <c r="D181" s="86"/>
      <c r="E181" s="86"/>
      <c r="F181" s="86"/>
      <c r="G181" s="86"/>
      <c r="H181" s="86"/>
      <c r="I181" s="86"/>
      <c r="J181" s="86"/>
      <c r="K181" s="86"/>
      <c r="L181" s="86"/>
      <c r="M181" s="86"/>
      <c r="N181" s="101"/>
      <c r="O181" s="101"/>
      <c r="P181" s="101"/>
      <c r="Q181" s="101"/>
      <c r="R181" s="101"/>
      <c r="S181" s="101"/>
      <c r="T181" s="88"/>
      <c r="U181" s="88"/>
      <c r="V181" s="88"/>
      <c r="W181" s="88"/>
      <c r="X181" s="88"/>
      <c r="Y181" s="88"/>
      <c r="Z181" s="88"/>
      <c r="AA181" s="88"/>
      <c r="AB181" s="88"/>
      <c r="AC181" s="88"/>
      <c r="AD181" s="88"/>
      <c r="AE181" s="101"/>
      <c r="AF181" s="101"/>
      <c r="AG181" s="101"/>
      <c r="AH181" s="101"/>
      <c r="AI181" s="101"/>
      <c r="AJ181" s="101"/>
      <c r="AK181" s="101"/>
      <c r="AL181" s="101"/>
      <c r="AM181" s="101"/>
      <c r="AN181" s="89"/>
      <c r="AO181" s="87"/>
      <c r="AP181" s="87"/>
      <c r="AQ181" s="87"/>
      <c r="AR181" s="87"/>
    </row>
    <row r="182" spans="1:44" s="179" customFormat="1" ht="12.75" customHeight="1">
      <c r="A182" s="89"/>
      <c r="B182" s="101"/>
      <c r="C182" s="87"/>
      <c r="D182" s="86" t="s">
        <v>600</v>
      </c>
      <c r="E182" s="86"/>
      <c r="F182" s="86"/>
      <c r="G182" s="86"/>
      <c r="H182" s="86"/>
      <c r="I182" s="86"/>
      <c r="J182" s="86"/>
      <c r="K182" s="86"/>
      <c r="L182" s="86"/>
      <c r="M182" s="86"/>
      <c r="N182" s="87"/>
      <c r="O182" s="87"/>
      <c r="P182" s="87"/>
      <c r="Q182" s="87"/>
      <c r="R182" s="87"/>
      <c r="S182" s="87"/>
      <c r="T182" s="88" t="s">
        <v>501</v>
      </c>
      <c r="U182" s="88"/>
      <c r="V182" s="88"/>
      <c r="W182" s="88"/>
      <c r="X182" s="88"/>
      <c r="Y182" s="88"/>
      <c r="Z182" s="88"/>
      <c r="AA182" s="88"/>
      <c r="AB182" s="88"/>
      <c r="AC182" s="88"/>
      <c r="AD182" s="88"/>
      <c r="AE182" s="87"/>
      <c r="AF182" s="87"/>
      <c r="AG182" s="87"/>
      <c r="AH182" s="87"/>
      <c r="AI182" s="87"/>
      <c r="AJ182" s="87"/>
      <c r="AK182" s="87"/>
      <c r="AL182" s="87"/>
      <c r="AM182" s="87"/>
      <c r="AN182" s="89"/>
      <c r="AO182" s="87"/>
      <c r="AP182" s="87"/>
      <c r="AQ182" s="87"/>
      <c r="AR182" s="87"/>
    </row>
    <row r="183" spans="1:44" s="179" customFormat="1" ht="12.75" customHeight="1">
      <c r="A183" s="89"/>
      <c r="B183" s="493" t="s">
        <v>601</v>
      </c>
      <c r="C183" s="493"/>
      <c r="D183" s="493"/>
      <c r="E183" s="493"/>
      <c r="F183" s="493"/>
      <c r="G183" s="493"/>
      <c r="H183" s="493"/>
      <c r="I183" s="493"/>
      <c r="J183" s="493"/>
      <c r="K183" s="493"/>
      <c r="L183" s="493"/>
      <c r="M183" s="493"/>
      <c r="N183" s="493"/>
      <c r="O183" s="493"/>
      <c r="P183" s="493"/>
      <c r="Q183" s="493"/>
      <c r="R183" s="493"/>
      <c r="S183" s="493"/>
      <c r="T183" s="493"/>
      <c r="U183" s="493"/>
      <c r="V183" s="493"/>
      <c r="W183" s="493"/>
      <c r="X183" s="493"/>
      <c r="Y183" s="493"/>
      <c r="Z183" s="493"/>
      <c r="AA183" s="493"/>
      <c r="AB183" s="493"/>
      <c r="AC183" s="493"/>
      <c r="AD183" s="493"/>
      <c r="AE183" s="493"/>
      <c r="AF183" s="493"/>
      <c r="AG183" s="493"/>
      <c r="AH183" s="493"/>
      <c r="AI183" s="493"/>
      <c r="AJ183" s="493"/>
      <c r="AK183" s="493"/>
      <c r="AL183" s="493"/>
      <c r="AM183" s="493"/>
      <c r="AN183" s="89"/>
      <c r="AO183" s="87"/>
      <c r="AP183" s="87"/>
      <c r="AQ183" s="87"/>
      <c r="AR183" s="87"/>
    </row>
    <row r="184" spans="1:44" s="179" customFormat="1" ht="12.75" customHeight="1">
      <c r="A184" s="89"/>
      <c r="B184" s="138" t="s">
        <v>502</v>
      </c>
      <c r="C184" s="138"/>
      <c r="D184" s="138"/>
      <c r="E184" s="88"/>
      <c r="F184" s="88"/>
      <c r="G184" s="88"/>
      <c r="H184" s="88"/>
      <c r="I184" s="88"/>
      <c r="J184" s="88"/>
      <c r="K184" s="88"/>
      <c r="L184" s="88"/>
      <c r="M184" s="88"/>
      <c r="N184" s="88"/>
      <c r="O184" s="88"/>
      <c r="P184" s="88"/>
      <c r="Q184" s="88"/>
      <c r="R184" s="88"/>
      <c r="S184" s="88"/>
      <c r="T184" s="88"/>
      <c r="U184" s="88"/>
      <c r="V184" s="139"/>
      <c r="W184" s="139"/>
      <c r="X184" s="139" t="s">
        <v>503</v>
      </c>
      <c r="Y184" s="140"/>
      <c r="Z184" s="140"/>
      <c r="AA184" s="140"/>
      <c r="AB184" s="140"/>
      <c r="AC184" s="140"/>
      <c r="AD184" s="140"/>
      <c r="AE184" s="140"/>
      <c r="AF184" s="140"/>
      <c r="AG184" s="140"/>
      <c r="AH184" s="140"/>
      <c r="AI184" s="140"/>
      <c r="AJ184" s="140"/>
      <c r="AK184" s="140"/>
      <c r="AL184" s="140"/>
      <c r="AM184" s="92"/>
      <c r="AN184" s="89"/>
      <c r="AO184" s="87"/>
      <c r="AP184" s="87"/>
      <c r="AQ184" s="87"/>
      <c r="AR184" s="87"/>
    </row>
    <row r="185" spans="1:44" s="179" customFormat="1" ht="6.75" customHeight="1">
      <c r="A185" s="89"/>
      <c r="B185" s="374"/>
      <c r="C185" s="374"/>
      <c r="D185" s="374"/>
      <c r="E185" s="374"/>
      <c r="F185" s="374"/>
      <c r="G185" s="374"/>
      <c r="H185" s="374"/>
      <c r="I185" s="374"/>
      <c r="J185" s="374"/>
      <c r="K185" s="374"/>
      <c r="L185" s="374"/>
      <c r="M185" s="374"/>
      <c r="N185" s="374"/>
      <c r="O185" s="374"/>
      <c r="P185" s="374"/>
      <c r="Q185" s="374"/>
      <c r="R185" s="374"/>
      <c r="S185" s="374"/>
      <c r="T185" s="374"/>
      <c r="U185" s="374"/>
      <c r="V185" s="92"/>
      <c r="W185" s="92"/>
      <c r="X185" s="92"/>
      <c r="Y185" s="92"/>
      <c r="Z185" s="92"/>
      <c r="AA185" s="92"/>
      <c r="AB185" s="92"/>
      <c r="AC185" s="92"/>
      <c r="AD185" s="92"/>
      <c r="AE185" s="92"/>
      <c r="AF185" s="92"/>
      <c r="AG185" s="92"/>
      <c r="AH185" s="92"/>
      <c r="AI185" s="92"/>
      <c r="AJ185" s="92"/>
      <c r="AK185" s="92"/>
      <c r="AL185" s="92"/>
      <c r="AM185" s="92"/>
      <c r="AN185" s="89"/>
      <c r="AO185" s="87"/>
      <c r="AP185" s="87"/>
      <c r="AQ185" s="87"/>
      <c r="AR185" s="87"/>
    </row>
    <row r="186" spans="1:44" s="179" customFormat="1" ht="6.75" customHeight="1">
      <c r="A186" s="89"/>
      <c r="B186" s="373"/>
      <c r="C186" s="373"/>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3"/>
      <c r="AG186" s="373"/>
      <c r="AH186" s="373"/>
      <c r="AI186" s="373"/>
      <c r="AJ186" s="373"/>
      <c r="AK186" s="373"/>
      <c r="AL186" s="373"/>
      <c r="AM186" s="87"/>
      <c r="AN186" s="87"/>
      <c r="AO186" s="87"/>
      <c r="AP186" s="87"/>
      <c r="AQ186" s="87"/>
      <c r="AR186" s="87"/>
    </row>
    <row r="187" spans="1:44" ht="12.75" customHeight="1">
      <c r="A187" s="89"/>
      <c r="B187" s="105"/>
      <c r="C187" s="499" t="s">
        <v>602</v>
      </c>
      <c r="D187" s="499"/>
      <c r="E187" s="499"/>
      <c r="F187" s="499"/>
      <c r="G187" s="499"/>
      <c r="H187" s="499"/>
      <c r="I187" s="618"/>
      <c r="J187" s="619"/>
      <c r="K187" s="620"/>
      <c r="L187" s="83"/>
      <c r="M187" s="83"/>
      <c r="N187" s="130"/>
      <c r="O187" s="130"/>
      <c r="P187" s="630" t="s">
        <v>335</v>
      </c>
      <c r="Q187" s="631"/>
      <c r="R187" s="631"/>
      <c r="S187" s="631"/>
      <c r="T187" s="631"/>
      <c r="U187" s="631"/>
      <c r="V187" s="631"/>
      <c r="W187" s="631"/>
      <c r="X187" s="631"/>
      <c r="Y187" s="631"/>
      <c r="Z187" s="632"/>
      <c r="AA187" s="636" t="s">
        <v>16</v>
      </c>
      <c r="AB187" s="636"/>
      <c r="AC187" s="636"/>
      <c r="AD187" s="636"/>
      <c r="AE187" s="636" t="s">
        <v>17</v>
      </c>
      <c r="AF187" s="636"/>
      <c r="AG187" s="636"/>
      <c r="AH187" s="636"/>
      <c r="AI187" s="636" t="s">
        <v>18</v>
      </c>
      <c r="AJ187" s="636"/>
      <c r="AK187" s="636"/>
      <c r="AL187" s="636"/>
      <c r="AM187" s="638" t="s">
        <v>308</v>
      </c>
      <c r="AN187" s="638"/>
      <c r="AO187" s="638"/>
      <c r="AP187" s="80"/>
      <c r="AQ187" s="80"/>
      <c r="AR187" s="80"/>
    </row>
    <row r="188" spans="1:44" ht="12.75" customHeight="1">
      <c r="A188" s="89"/>
      <c r="B188" s="105"/>
      <c r="C188" s="499"/>
      <c r="D188" s="499"/>
      <c r="E188" s="499"/>
      <c r="F188" s="499"/>
      <c r="G188" s="499"/>
      <c r="H188" s="499"/>
      <c r="I188" s="627"/>
      <c r="J188" s="628"/>
      <c r="K188" s="629"/>
      <c r="L188" s="130"/>
      <c r="M188" s="141"/>
      <c r="N188" s="130"/>
      <c r="O188" s="130"/>
      <c r="P188" s="633"/>
      <c r="Q188" s="634"/>
      <c r="R188" s="634"/>
      <c r="S188" s="634"/>
      <c r="T188" s="634"/>
      <c r="U188" s="634"/>
      <c r="V188" s="634"/>
      <c r="W188" s="634"/>
      <c r="X188" s="634"/>
      <c r="Y188" s="634"/>
      <c r="Z188" s="635"/>
      <c r="AA188" s="637"/>
      <c r="AB188" s="637"/>
      <c r="AC188" s="637"/>
      <c r="AD188" s="637"/>
      <c r="AE188" s="637"/>
      <c r="AF188" s="637"/>
      <c r="AG188" s="637"/>
      <c r="AH188" s="637"/>
      <c r="AI188" s="637"/>
      <c r="AJ188" s="637"/>
      <c r="AK188" s="637"/>
      <c r="AL188" s="637"/>
      <c r="AM188" s="639"/>
      <c r="AN188" s="639"/>
      <c r="AO188" s="639"/>
      <c r="AP188" s="80"/>
      <c r="AQ188" s="80"/>
      <c r="AR188" s="80"/>
    </row>
    <row r="189" spans="1:44" ht="12.75" customHeight="1">
      <c r="A189" s="89"/>
      <c r="B189" s="105"/>
      <c r="C189" s="499"/>
      <c r="D189" s="499"/>
      <c r="E189" s="499"/>
      <c r="F189" s="499"/>
      <c r="G189" s="499"/>
      <c r="H189" s="499"/>
      <c r="I189" s="621"/>
      <c r="J189" s="622"/>
      <c r="K189" s="623"/>
      <c r="L189" s="83"/>
      <c r="M189" s="83"/>
      <c r="N189" s="130"/>
      <c r="O189" s="141"/>
      <c r="P189" s="624" t="s">
        <v>19</v>
      </c>
      <c r="Q189" s="625"/>
      <c r="R189" s="625"/>
      <c r="S189" s="625"/>
      <c r="T189" s="625"/>
      <c r="U189" s="625"/>
      <c r="V189" s="625"/>
      <c r="W189" s="625"/>
      <c r="X189" s="625"/>
      <c r="Y189" s="625"/>
      <c r="Z189" s="626"/>
      <c r="AA189" s="640"/>
      <c r="AB189" s="640"/>
      <c r="AC189" s="640"/>
      <c r="AD189" s="640"/>
      <c r="AE189" s="608"/>
      <c r="AF189" s="608"/>
      <c r="AG189" s="608"/>
      <c r="AH189" s="608"/>
      <c r="AI189" s="608"/>
      <c r="AJ189" s="608"/>
      <c r="AK189" s="608"/>
      <c r="AL189" s="608"/>
      <c r="AM189" s="608">
        <f>SUM(AA189:AL189)</f>
        <v>0</v>
      </c>
      <c r="AN189" s="608"/>
      <c r="AO189" s="608"/>
      <c r="AP189" s="141"/>
      <c r="AQ189" s="80"/>
      <c r="AR189" s="80"/>
    </row>
    <row r="190" spans="1:44" ht="12.75" customHeight="1">
      <c r="A190" s="89"/>
      <c r="B190" s="122"/>
      <c r="C190" s="105"/>
      <c r="D190" s="105"/>
      <c r="E190" s="105"/>
      <c r="F190" s="105"/>
      <c r="G190" s="105"/>
      <c r="H190" s="105"/>
      <c r="I190" s="141"/>
      <c r="J190" s="141"/>
      <c r="K190" s="141"/>
      <c r="L190" s="141"/>
      <c r="M190" s="141"/>
      <c r="N190" s="143"/>
      <c r="O190" s="141"/>
      <c r="P190" s="624" t="s">
        <v>20</v>
      </c>
      <c r="Q190" s="625"/>
      <c r="R190" s="625"/>
      <c r="S190" s="625"/>
      <c r="T190" s="625"/>
      <c r="U190" s="625"/>
      <c r="V190" s="625"/>
      <c r="W190" s="625"/>
      <c r="X190" s="625"/>
      <c r="Y190" s="625"/>
      <c r="Z190" s="626"/>
      <c r="AA190" s="608"/>
      <c r="AB190" s="608"/>
      <c r="AC190" s="608"/>
      <c r="AD190" s="608"/>
      <c r="AE190" s="608"/>
      <c r="AF190" s="608"/>
      <c r="AG190" s="608"/>
      <c r="AH190" s="608"/>
      <c r="AI190" s="608"/>
      <c r="AJ190" s="608"/>
      <c r="AK190" s="608"/>
      <c r="AL190" s="608"/>
      <c r="AM190" s="608">
        <f>SUM(AA190:AL190)</f>
        <v>0</v>
      </c>
      <c r="AN190" s="608"/>
      <c r="AO190" s="608"/>
      <c r="AP190" s="141"/>
      <c r="AQ190" s="141"/>
      <c r="AR190" s="80"/>
    </row>
    <row r="191" spans="1:44" ht="12.75" customHeight="1">
      <c r="A191" s="89"/>
      <c r="B191" s="122"/>
      <c r="C191" s="499" t="s">
        <v>603</v>
      </c>
      <c r="D191" s="499"/>
      <c r="E191" s="499"/>
      <c r="F191" s="499"/>
      <c r="G191" s="499"/>
      <c r="H191" s="499"/>
      <c r="I191" s="618"/>
      <c r="J191" s="619"/>
      <c r="K191" s="620"/>
      <c r="L191" s="142"/>
      <c r="M191" s="83"/>
      <c r="N191" s="143"/>
      <c r="O191" s="141"/>
      <c r="P191" s="624" t="s">
        <v>21</v>
      </c>
      <c r="Q191" s="625"/>
      <c r="R191" s="625"/>
      <c r="S191" s="625"/>
      <c r="T191" s="625"/>
      <c r="U191" s="625"/>
      <c r="V191" s="625"/>
      <c r="W191" s="625"/>
      <c r="X191" s="625"/>
      <c r="Y191" s="625"/>
      <c r="Z191" s="626"/>
      <c r="AA191" s="608"/>
      <c r="AB191" s="608"/>
      <c r="AC191" s="608"/>
      <c r="AD191" s="608"/>
      <c r="AE191" s="608"/>
      <c r="AF191" s="608"/>
      <c r="AG191" s="608"/>
      <c r="AH191" s="608"/>
      <c r="AI191" s="608"/>
      <c r="AJ191" s="608"/>
      <c r="AK191" s="608"/>
      <c r="AL191" s="608"/>
      <c r="AM191" s="608">
        <f>SUM(AA191:AL191)</f>
        <v>0</v>
      </c>
      <c r="AN191" s="608"/>
      <c r="AO191" s="608"/>
      <c r="AP191" s="141"/>
      <c r="AQ191" s="141"/>
      <c r="AR191" s="80"/>
    </row>
    <row r="192" spans="1:44" ht="12.75" customHeight="1">
      <c r="A192" s="89"/>
      <c r="B192" s="122"/>
      <c r="C192" s="499"/>
      <c r="D192" s="499"/>
      <c r="E192" s="499"/>
      <c r="F192" s="499"/>
      <c r="G192" s="499"/>
      <c r="H192" s="499"/>
      <c r="I192" s="621"/>
      <c r="J192" s="622"/>
      <c r="K192" s="623"/>
      <c r="L192" s="142"/>
      <c r="M192" s="83"/>
      <c r="N192" s="143"/>
      <c r="O192" s="141"/>
      <c r="P192" s="624" t="s">
        <v>22</v>
      </c>
      <c r="Q192" s="625"/>
      <c r="R192" s="625"/>
      <c r="S192" s="625"/>
      <c r="T192" s="625"/>
      <c r="U192" s="625"/>
      <c r="V192" s="625"/>
      <c r="W192" s="625"/>
      <c r="X192" s="625"/>
      <c r="Y192" s="625"/>
      <c r="Z192" s="626"/>
      <c r="AA192" s="426"/>
      <c r="AB192" s="426"/>
      <c r="AC192" s="426"/>
      <c r="AD192" s="426"/>
      <c r="AE192" s="426"/>
      <c r="AF192" s="426"/>
      <c r="AG192" s="426"/>
      <c r="AH192" s="426"/>
      <c r="AI192" s="426"/>
      <c r="AJ192" s="426"/>
      <c r="AK192" s="426"/>
      <c r="AL192" s="426"/>
      <c r="AM192" s="426">
        <f>SUM(AA192:AL192)</f>
        <v>0</v>
      </c>
      <c r="AN192" s="426"/>
      <c r="AO192" s="426"/>
      <c r="AP192" s="130"/>
      <c r="AQ192" s="130"/>
      <c r="AR192" s="80"/>
    </row>
    <row r="193" spans="1:44" s="179" customFormat="1" ht="6.75" customHeight="1">
      <c r="A193" s="358"/>
      <c r="B193" s="358"/>
      <c r="C193" s="401"/>
      <c r="D193" s="401"/>
      <c r="E193" s="401"/>
      <c r="F193" s="401"/>
      <c r="G193" s="401"/>
      <c r="H193" s="401"/>
      <c r="I193" s="401"/>
      <c r="J193" s="401"/>
      <c r="K193" s="401"/>
      <c r="L193" s="401"/>
      <c r="M193" s="401"/>
      <c r="N193" s="401"/>
      <c r="O193" s="401"/>
      <c r="P193" s="401"/>
      <c r="Q193" s="401"/>
      <c r="R193" s="401"/>
      <c r="S193" s="401"/>
      <c r="T193" s="401"/>
      <c r="U193" s="401"/>
      <c r="V193" s="401"/>
      <c r="W193" s="401"/>
      <c r="X193" s="400"/>
      <c r="Y193" s="400"/>
      <c r="Z193" s="401"/>
      <c r="AA193" s="401"/>
      <c r="AB193" s="401"/>
      <c r="AC193" s="401"/>
      <c r="AD193" s="401"/>
      <c r="AE193" s="401"/>
      <c r="AF193" s="400"/>
      <c r="AG193" s="358"/>
      <c r="AH193" s="397"/>
      <c r="AI193" s="397"/>
      <c r="AJ193" s="397"/>
      <c r="AK193" s="397"/>
      <c r="AL193" s="397"/>
      <c r="AM193" s="397"/>
      <c r="AN193" s="397"/>
      <c r="AO193" s="397"/>
      <c r="AP193" s="397"/>
      <c r="AQ193" s="397"/>
      <c r="AR193" s="397"/>
    </row>
    <row r="194" spans="1:44" s="179" customFormat="1" ht="12.75" customHeight="1">
      <c r="A194" s="358"/>
      <c r="B194" s="135"/>
      <c r="C194" s="401" t="s">
        <v>659</v>
      </c>
      <c r="D194" s="401"/>
      <c r="E194" s="401"/>
      <c r="F194" s="401"/>
      <c r="G194" s="401"/>
      <c r="H194" s="401"/>
      <c r="I194" s="753"/>
      <c r="J194" s="753"/>
      <c r="K194" s="753"/>
      <c r="L194" s="401"/>
      <c r="M194" s="401"/>
      <c r="N194" s="397"/>
      <c r="O194" s="401"/>
      <c r="P194" s="397"/>
      <c r="Q194" s="397"/>
      <c r="R194" s="397"/>
      <c r="S194" s="397"/>
      <c r="T194" s="397"/>
      <c r="U194" s="397"/>
      <c r="V194" s="397"/>
      <c r="W194" s="397"/>
      <c r="X194" s="397"/>
      <c r="Y194" s="397"/>
      <c r="Z194" s="397"/>
      <c r="AA194" s="754"/>
      <c r="AB194" s="754"/>
      <c r="AC194" s="754"/>
      <c r="AD194" s="754"/>
      <c r="AE194" s="754"/>
      <c r="AF194" s="754"/>
      <c r="AG194" s="754"/>
      <c r="AH194" s="754"/>
      <c r="AI194" s="754"/>
      <c r="AJ194" s="754"/>
      <c r="AK194" s="754"/>
      <c r="AL194" s="754"/>
      <c r="AM194" s="754"/>
      <c r="AN194" s="754"/>
      <c r="AO194" s="754"/>
      <c r="AP194" s="401"/>
      <c r="AQ194" s="401"/>
      <c r="AR194" s="397"/>
    </row>
    <row r="195" spans="1:44" s="179" customFormat="1" ht="6.75" customHeight="1">
      <c r="A195" s="358"/>
      <c r="B195" s="358"/>
      <c r="C195" s="401"/>
      <c r="D195" s="401"/>
      <c r="E195" s="401"/>
      <c r="F195" s="401"/>
      <c r="G195" s="401"/>
      <c r="H195" s="401"/>
      <c r="I195" s="401"/>
      <c r="J195" s="401"/>
      <c r="K195" s="401"/>
      <c r="L195" s="401"/>
      <c r="M195" s="401"/>
      <c r="N195" s="401"/>
      <c r="O195" s="401"/>
      <c r="P195" s="401"/>
      <c r="Q195" s="401"/>
      <c r="R195" s="401"/>
      <c r="S195" s="401"/>
      <c r="T195" s="401"/>
      <c r="U195" s="401"/>
      <c r="V195" s="401"/>
      <c r="W195" s="401"/>
      <c r="X195" s="400"/>
      <c r="Y195" s="400"/>
      <c r="Z195" s="401"/>
      <c r="AA195" s="401"/>
      <c r="AB195" s="401"/>
      <c r="AC195" s="401"/>
      <c r="AD195" s="401"/>
      <c r="AE195" s="401"/>
      <c r="AF195" s="400"/>
      <c r="AG195" s="358"/>
      <c r="AH195" s="397"/>
      <c r="AI195" s="397"/>
      <c r="AJ195" s="397"/>
      <c r="AK195" s="397"/>
      <c r="AL195" s="397"/>
      <c r="AM195" s="397"/>
      <c r="AN195" s="397"/>
      <c r="AO195" s="397"/>
      <c r="AP195" s="397"/>
      <c r="AQ195" s="397"/>
      <c r="AR195" s="397"/>
    </row>
    <row r="196" spans="1:44" s="179" customFormat="1" ht="12.75" customHeight="1">
      <c r="A196" s="358"/>
      <c r="B196" s="135"/>
      <c r="C196" s="401" t="s">
        <v>660</v>
      </c>
      <c r="D196" s="401"/>
      <c r="E196" s="401"/>
      <c r="F196" s="401"/>
      <c r="G196" s="401"/>
      <c r="H196" s="401"/>
      <c r="I196" s="603"/>
      <c r="J196" s="604"/>
      <c r="K196" s="753"/>
      <c r="L196" s="401"/>
      <c r="M196" s="401" t="s">
        <v>661</v>
      </c>
      <c r="N196" s="397"/>
      <c r="O196" s="401"/>
      <c r="P196" s="397"/>
      <c r="Q196" s="397"/>
      <c r="R196" s="397"/>
      <c r="S196" s="397"/>
      <c r="T196" s="603"/>
      <c r="U196" s="604"/>
      <c r="V196" s="397"/>
      <c r="W196" s="401" t="s">
        <v>662</v>
      </c>
      <c r="X196" s="397"/>
      <c r="Y196" s="397"/>
      <c r="Z196" s="397"/>
      <c r="AA196" s="754"/>
      <c r="AB196" s="754"/>
      <c r="AC196" s="603"/>
      <c r="AD196" s="604"/>
      <c r="AE196" s="754"/>
      <c r="AF196" s="754"/>
      <c r="AG196" s="754"/>
      <c r="AH196" s="754"/>
      <c r="AI196" s="754"/>
      <c r="AJ196" s="754"/>
      <c r="AK196" s="754"/>
      <c r="AL196" s="754"/>
      <c r="AM196" s="754"/>
      <c r="AN196" s="754"/>
      <c r="AO196" s="754"/>
      <c r="AP196" s="401"/>
      <c r="AQ196" s="401"/>
      <c r="AR196" s="397"/>
    </row>
    <row r="197" spans="1:44" s="179" customFormat="1" ht="15" customHeight="1">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7"/>
      <c r="AP197" s="87"/>
      <c r="AQ197" s="87"/>
      <c r="AR197" s="87"/>
    </row>
    <row r="198" spans="1:44" s="179" customFormat="1" ht="16.5" customHeight="1">
      <c r="A198" s="89"/>
      <c r="B198" s="452" t="s">
        <v>405</v>
      </c>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2"/>
      <c r="AB198" s="452"/>
      <c r="AC198" s="452"/>
      <c r="AD198" s="452"/>
      <c r="AE198" s="452"/>
      <c r="AF198" s="452"/>
      <c r="AG198" s="452"/>
      <c r="AH198" s="452"/>
      <c r="AI198" s="452"/>
      <c r="AJ198" s="452"/>
      <c r="AK198" s="452"/>
      <c r="AL198" s="452"/>
      <c r="AM198" s="452"/>
      <c r="AN198" s="452"/>
      <c r="AO198" s="452"/>
      <c r="AP198" s="452"/>
      <c r="AQ198" s="452"/>
      <c r="AR198" s="87"/>
    </row>
    <row r="199" spans="1:44" s="340" customFormat="1" ht="6.75" customHeight="1">
      <c r="A199" s="89"/>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c r="AL199" s="376"/>
      <c r="AM199" s="376"/>
      <c r="AN199" s="89"/>
      <c r="AO199" s="87"/>
      <c r="AP199" s="87"/>
      <c r="AQ199" s="87"/>
      <c r="AR199" s="87"/>
    </row>
    <row r="200" spans="1:44" s="179" customFormat="1" ht="12.75" customHeight="1">
      <c r="A200" s="89"/>
      <c r="B200" s="376"/>
      <c r="C200" s="376"/>
      <c r="D200" s="515" t="s">
        <v>600</v>
      </c>
      <c r="E200" s="515"/>
      <c r="F200" s="515"/>
      <c r="G200" s="515"/>
      <c r="H200" s="515"/>
      <c r="I200" s="515"/>
      <c r="J200" s="515"/>
      <c r="K200" s="515"/>
      <c r="L200" s="515"/>
      <c r="M200" s="515"/>
      <c r="N200" s="376"/>
      <c r="O200" s="376"/>
      <c r="P200" s="371" t="s">
        <v>504</v>
      </c>
      <c r="Q200" s="376"/>
      <c r="R200" s="376"/>
      <c r="S200" s="371"/>
      <c r="T200" s="376"/>
      <c r="U200" s="376"/>
      <c r="V200" s="376"/>
      <c r="W200" s="376"/>
      <c r="X200" s="376"/>
      <c r="Y200" s="376"/>
      <c r="Z200" s="376"/>
      <c r="AA200" s="376"/>
      <c r="AB200" s="376"/>
      <c r="AC200" s="376"/>
      <c r="AD200" s="376"/>
      <c r="AE200" s="376"/>
      <c r="AF200" s="376"/>
      <c r="AG200" s="376"/>
      <c r="AH200" s="376"/>
      <c r="AI200" s="376"/>
      <c r="AJ200" s="376"/>
      <c r="AK200" s="376"/>
      <c r="AL200" s="376"/>
      <c r="AM200" s="376"/>
      <c r="AN200" s="89"/>
      <c r="AO200" s="87"/>
      <c r="AP200" s="87"/>
      <c r="AQ200" s="87"/>
      <c r="AR200" s="87"/>
    </row>
    <row r="201" spans="1:44" s="179" customFormat="1" ht="6.75" customHeight="1">
      <c r="A201" s="89"/>
      <c r="B201" s="371"/>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c r="AL201" s="376"/>
      <c r="AM201" s="376"/>
      <c r="AN201" s="89"/>
      <c r="AO201" s="87"/>
      <c r="AP201" s="87"/>
      <c r="AQ201" s="87"/>
      <c r="AR201" s="87"/>
    </row>
    <row r="202" spans="1:44" s="179" customFormat="1" ht="12.75" customHeight="1">
      <c r="A202" s="89"/>
      <c r="B202" s="88" t="s">
        <v>505</v>
      </c>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9"/>
      <c r="AO202" s="87"/>
      <c r="AP202" s="87"/>
      <c r="AQ202" s="87"/>
      <c r="AR202" s="87"/>
    </row>
    <row r="203" spans="1:44" s="179" customFormat="1" ht="6.75" customHeight="1">
      <c r="A203" s="89"/>
      <c r="B203" s="89"/>
      <c r="C203" s="327"/>
      <c r="D203" s="327"/>
      <c r="E203" s="327"/>
      <c r="F203" s="327"/>
      <c r="G203" s="327"/>
      <c r="H203" s="327"/>
      <c r="I203" s="327"/>
      <c r="J203" s="327"/>
      <c r="K203" s="327"/>
      <c r="L203" s="327"/>
      <c r="M203" s="327"/>
      <c r="N203" s="327"/>
      <c r="O203" s="327"/>
      <c r="P203" s="327"/>
      <c r="Q203" s="327"/>
      <c r="R203" s="136"/>
      <c r="S203" s="136"/>
      <c r="T203" s="136"/>
      <c r="U203" s="136"/>
      <c r="V203" s="327"/>
      <c r="W203" s="327"/>
      <c r="X203" s="327"/>
      <c r="Y203" s="327"/>
      <c r="Z203" s="327"/>
      <c r="AA203" s="327"/>
      <c r="AB203" s="327"/>
      <c r="AC203" s="327"/>
      <c r="AD203" s="327"/>
      <c r="AE203" s="327"/>
      <c r="AF203" s="327"/>
      <c r="AG203" s="327"/>
      <c r="AH203" s="327"/>
      <c r="AI203" s="327"/>
      <c r="AJ203" s="89"/>
      <c r="AK203" s="87"/>
      <c r="AL203" s="87"/>
      <c r="AM203" s="87"/>
      <c r="AN203" s="87"/>
      <c r="AO203" s="87"/>
      <c r="AP203" s="87"/>
      <c r="AQ203" s="87"/>
      <c r="AR203" s="87"/>
    </row>
    <row r="204" spans="1:44" ht="12.75" customHeight="1">
      <c r="A204" s="82"/>
      <c r="B204" s="82"/>
      <c r="C204" s="88" t="s">
        <v>323</v>
      </c>
      <c r="D204" s="81"/>
      <c r="E204" s="81"/>
      <c r="F204" s="81"/>
      <c r="G204" s="81"/>
      <c r="H204" s="81"/>
      <c r="I204" s="81"/>
      <c r="J204" s="133"/>
      <c r="K204" s="148"/>
      <c r="L204" s="493" t="s">
        <v>137</v>
      </c>
      <c r="M204" s="493"/>
      <c r="N204" s="148"/>
      <c r="O204" s="493" t="s">
        <v>138</v>
      </c>
      <c r="P204" s="493"/>
      <c r="Q204" s="83"/>
      <c r="R204" s="133"/>
      <c r="S204" s="133"/>
      <c r="T204" s="133"/>
      <c r="U204" s="133"/>
      <c r="V204" s="145"/>
      <c r="W204" s="145"/>
      <c r="X204" s="145"/>
      <c r="Y204" s="145"/>
      <c r="Z204" s="145"/>
      <c r="AA204" s="145"/>
      <c r="AB204" s="145"/>
      <c r="AC204" s="145"/>
      <c r="AD204" s="145"/>
      <c r="AE204" s="145"/>
      <c r="AF204" s="145"/>
      <c r="AG204" s="145"/>
      <c r="AH204" s="145"/>
      <c r="AI204" s="145"/>
      <c r="AJ204" s="149"/>
      <c r="AK204" s="80"/>
      <c r="AL204" s="80"/>
      <c r="AM204" s="80"/>
      <c r="AN204" s="80"/>
      <c r="AO204" s="80"/>
      <c r="AP204" s="80"/>
      <c r="AQ204" s="80"/>
      <c r="AR204" s="80"/>
    </row>
    <row r="205" spans="1:44" ht="6.75" customHeight="1">
      <c r="A205" s="82"/>
      <c r="B205" s="82"/>
      <c r="C205" s="81"/>
      <c r="D205" s="81"/>
      <c r="E205" s="81"/>
      <c r="F205" s="81"/>
      <c r="G205" s="81"/>
      <c r="H205" s="81"/>
      <c r="I205" s="81"/>
      <c r="J205" s="133"/>
      <c r="K205" s="133"/>
      <c r="L205" s="133"/>
      <c r="M205" s="133"/>
      <c r="N205" s="133"/>
      <c r="O205" s="133"/>
      <c r="P205" s="133"/>
      <c r="Q205" s="83"/>
      <c r="R205" s="133"/>
      <c r="S205" s="133"/>
      <c r="T205" s="133"/>
      <c r="U205" s="133"/>
      <c r="V205" s="145"/>
      <c r="W205" s="145"/>
      <c r="X205" s="145"/>
      <c r="Y205" s="145"/>
      <c r="Z205" s="145"/>
      <c r="AA205" s="145"/>
      <c r="AB205" s="145"/>
      <c r="AC205" s="145"/>
      <c r="AD205" s="145"/>
      <c r="AE205" s="145"/>
      <c r="AF205" s="145"/>
      <c r="AG205" s="145"/>
      <c r="AH205" s="145"/>
      <c r="AI205" s="145"/>
      <c r="AJ205" s="149"/>
      <c r="AK205" s="80"/>
      <c r="AL205" s="80"/>
      <c r="AM205" s="80"/>
      <c r="AN205" s="80"/>
      <c r="AO205" s="80"/>
      <c r="AP205" s="80"/>
      <c r="AQ205" s="80"/>
      <c r="AR205" s="80"/>
    </row>
    <row r="206" spans="1:44" ht="12.75" customHeight="1">
      <c r="A206" s="82"/>
      <c r="B206" s="82"/>
      <c r="C206" s="500" t="s">
        <v>336</v>
      </c>
      <c r="D206" s="500"/>
      <c r="E206" s="500"/>
      <c r="F206" s="500"/>
      <c r="G206" s="500"/>
      <c r="H206" s="500"/>
      <c r="I206" s="500"/>
      <c r="J206" s="500"/>
      <c r="K206" s="500"/>
      <c r="L206" s="500"/>
      <c r="M206" s="500"/>
      <c r="N206" s="500"/>
      <c r="O206" s="500"/>
      <c r="P206" s="500"/>
      <c r="Q206" s="500"/>
      <c r="R206" s="500"/>
      <c r="S206" s="500"/>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9"/>
      <c r="AO206" s="80"/>
      <c r="AP206" s="80"/>
      <c r="AQ206" s="80"/>
      <c r="AR206" s="80"/>
    </row>
    <row r="207" spans="1:44" ht="6.75" customHeight="1">
      <c r="A207" s="82"/>
      <c r="B207" s="82"/>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80"/>
      <c r="AQ207" s="80"/>
      <c r="AR207" s="80"/>
    </row>
    <row r="208" spans="1:44" ht="12.75" customHeight="1">
      <c r="A208" s="82"/>
      <c r="B208" s="82"/>
      <c r="C208" s="88" t="s">
        <v>263</v>
      </c>
      <c r="D208" s="83"/>
      <c r="E208" s="83"/>
      <c r="F208" s="83"/>
      <c r="G208" s="83"/>
      <c r="H208" s="83"/>
      <c r="I208" s="83"/>
      <c r="J208" s="83"/>
      <c r="K208" s="83"/>
      <c r="L208" s="83"/>
      <c r="M208" s="83"/>
      <c r="N208" s="83"/>
      <c r="O208" s="83"/>
      <c r="P208" s="83"/>
      <c r="Q208" s="83"/>
      <c r="R208" s="83"/>
      <c r="S208" s="83"/>
      <c r="T208" s="83"/>
      <c r="U208" s="83"/>
      <c r="V208" s="491"/>
      <c r="W208" s="617"/>
      <c r="X208" s="617"/>
      <c r="Y208" s="617"/>
      <c r="Z208" s="492"/>
      <c r="AA208" s="150"/>
      <c r="AB208" s="145"/>
      <c r="AC208" s="145"/>
      <c r="AD208" s="145"/>
      <c r="AE208" s="145"/>
      <c r="AF208" s="145"/>
      <c r="AG208" s="145"/>
      <c r="AH208" s="145"/>
      <c r="AI208" s="145"/>
      <c r="AJ208" s="145"/>
      <c r="AK208" s="145"/>
      <c r="AL208" s="145"/>
      <c r="AM208" s="145"/>
      <c r="AN208" s="145"/>
      <c r="AO208" s="145"/>
      <c r="AP208" s="80"/>
      <c r="AQ208" s="80"/>
      <c r="AR208" s="80"/>
    </row>
    <row r="209" spans="1:44" ht="6.75" customHeight="1">
      <c r="A209" s="82"/>
      <c r="B209" s="82"/>
      <c r="C209" s="141"/>
      <c r="D209" s="141"/>
      <c r="E209" s="141"/>
      <c r="F209" s="141"/>
      <c r="G209" s="141"/>
      <c r="H209" s="141"/>
      <c r="I209" s="141"/>
      <c r="J209" s="141"/>
      <c r="K209" s="141"/>
      <c r="L209" s="141"/>
      <c r="M209" s="141"/>
      <c r="N209" s="141"/>
      <c r="O209" s="141"/>
      <c r="P209" s="141"/>
      <c r="Q209" s="141"/>
      <c r="R209" s="141"/>
      <c r="S209" s="141"/>
      <c r="T209" s="141"/>
      <c r="U209" s="141"/>
      <c r="V209" s="130"/>
      <c r="W209" s="130"/>
      <c r="X209" s="130"/>
      <c r="Y209" s="130"/>
      <c r="Z209" s="130"/>
      <c r="AA209" s="145"/>
      <c r="AB209" s="145"/>
      <c r="AC209" s="83"/>
      <c r="AD209" s="83"/>
      <c r="AE209" s="83"/>
      <c r="AF209" s="83"/>
      <c r="AG209" s="83"/>
      <c r="AH209" s="83"/>
      <c r="AI209" s="83"/>
      <c r="AJ209" s="145"/>
      <c r="AK209" s="82"/>
      <c r="AL209" s="80"/>
      <c r="AM209" s="80"/>
      <c r="AN209" s="80"/>
      <c r="AO209" s="80"/>
      <c r="AP209" s="80"/>
      <c r="AQ209" s="80"/>
      <c r="AR209" s="80"/>
    </row>
    <row r="210" spans="1:44" ht="12.75" customHeight="1">
      <c r="A210" s="82"/>
      <c r="B210" s="82"/>
      <c r="C210" s="88" t="s">
        <v>337</v>
      </c>
      <c r="D210" s="83"/>
      <c r="E210" s="83"/>
      <c r="F210" s="83"/>
      <c r="G210" s="83"/>
      <c r="H210" s="83"/>
      <c r="I210" s="83"/>
      <c r="J210" s="83"/>
      <c r="K210" s="83"/>
      <c r="L210" s="83"/>
      <c r="M210" s="83"/>
      <c r="N210" s="83"/>
      <c r="O210" s="83"/>
      <c r="P210" s="83"/>
      <c r="Q210" s="83"/>
      <c r="R210" s="83"/>
      <c r="S210" s="83"/>
      <c r="T210" s="83"/>
      <c r="U210" s="83"/>
      <c r="V210" s="469"/>
      <c r="W210" s="470"/>
      <c r="X210" s="470"/>
      <c r="Y210" s="470"/>
      <c r="Z210" s="471"/>
      <c r="AA210" s="145"/>
      <c r="AB210" s="85" t="s">
        <v>3</v>
      </c>
      <c r="AC210" s="151"/>
      <c r="AD210" s="126"/>
      <c r="AE210" s="126"/>
      <c r="AF210" s="126"/>
      <c r="AG210" s="615">
        <f>V210/1607</f>
        <v>0</v>
      </c>
      <c r="AH210" s="616"/>
      <c r="AI210" s="145"/>
      <c r="AJ210" s="145"/>
      <c r="AK210" s="82"/>
      <c r="AL210" s="80"/>
      <c r="AM210" s="80"/>
      <c r="AN210" s="80"/>
      <c r="AO210" s="80"/>
      <c r="AP210" s="80"/>
      <c r="AQ210" s="80"/>
      <c r="AR210" s="80"/>
    </row>
    <row r="211" spans="1:44" ht="6.75" customHeight="1">
      <c r="A211" s="82"/>
      <c r="B211" s="82"/>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45"/>
      <c r="AB211" s="145"/>
      <c r="AC211" s="83"/>
      <c r="AD211" s="83"/>
      <c r="AE211" s="83"/>
      <c r="AF211" s="83"/>
      <c r="AG211" s="83"/>
      <c r="AH211" s="83"/>
      <c r="AI211" s="83"/>
      <c r="AJ211" s="145"/>
      <c r="AK211" s="82"/>
      <c r="AL211" s="80"/>
      <c r="AM211" s="80"/>
      <c r="AN211" s="80"/>
      <c r="AO211" s="80"/>
      <c r="AP211" s="80"/>
      <c r="AQ211" s="80"/>
      <c r="AR211" s="80"/>
    </row>
    <row r="212" spans="1:44" ht="12.75" customHeight="1">
      <c r="A212" s="82"/>
      <c r="B212" s="82"/>
      <c r="C212" s="513" t="s">
        <v>264</v>
      </c>
      <c r="D212" s="513"/>
      <c r="E212" s="513"/>
      <c r="F212" s="513"/>
      <c r="G212" s="513"/>
      <c r="H212" s="513"/>
      <c r="I212" s="513"/>
      <c r="J212" s="513"/>
      <c r="K212" s="513"/>
      <c r="L212" s="513"/>
      <c r="M212" s="513"/>
      <c r="N212" s="513"/>
      <c r="O212" s="513"/>
      <c r="P212" s="513"/>
      <c r="Q212" s="513"/>
      <c r="R212" s="513"/>
      <c r="S212" s="513"/>
      <c r="T212" s="513"/>
      <c r="U212" s="513"/>
      <c r="V212" s="513"/>
      <c r="W212" s="513"/>
      <c r="X212" s="513"/>
      <c r="Y212" s="513"/>
      <c r="Z212" s="513"/>
      <c r="AA212" s="513"/>
      <c r="AB212" s="513"/>
      <c r="AC212" s="513"/>
      <c r="AD212" s="513"/>
      <c r="AE212" s="513"/>
      <c r="AF212" s="152"/>
      <c r="AG212" s="152"/>
      <c r="AH212" s="152"/>
      <c r="AI212" s="152"/>
      <c r="AJ212" s="152"/>
      <c r="AK212" s="152"/>
      <c r="AL212" s="152"/>
      <c r="AM212" s="152"/>
      <c r="AN212" s="82"/>
      <c r="AO212" s="80"/>
      <c r="AP212" s="80"/>
      <c r="AQ212" s="80"/>
      <c r="AR212" s="80"/>
    </row>
    <row r="213" spans="1:44" ht="6.75" customHeight="1">
      <c r="A213" s="82"/>
      <c r="B213" s="82"/>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82"/>
      <c r="AO213" s="80"/>
      <c r="AP213" s="80"/>
      <c r="AQ213" s="80"/>
      <c r="AR213" s="80"/>
    </row>
    <row r="214" spans="1:44" s="5" customFormat="1" ht="12.75" customHeight="1">
      <c r="A214" s="82"/>
      <c r="B214" s="82"/>
      <c r="C214" s="50"/>
      <c r="D214" s="153"/>
      <c r="E214" s="87" t="s">
        <v>96</v>
      </c>
      <c r="F214" s="154"/>
      <c r="G214" s="153"/>
      <c r="H214" s="87" t="s">
        <v>135</v>
      </c>
      <c r="I214" s="80"/>
      <c r="J214" s="155"/>
      <c r="K214" s="87" t="s">
        <v>68</v>
      </c>
      <c r="L214" s="80"/>
      <c r="M214" s="155"/>
      <c r="N214" s="87" t="s">
        <v>69</v>
      </c>
      <c r="O214" s="154"/>
      <c r="P214" s="155"/>
      <c r="Q214" s="87" t="s">
        <v>214</v>
      </c>
      <c r="R214" s="50"/>
      <c r="S214" s="50"/>
      <c r="T214" s="154"/>
      <c r="U214" s="154"/>
      <c r="V214" s="50"/>
      <c r="W214" s="50"/>
      <c r="X214" s="114"/>
      <c r="Y214" s="156"/>
      <c r="Z214" s="87" t="s">
        <v>216</v>
      </c>
      <c r="AA214" s="80"/>
      <c r="AB214" s="50"/>
      <c r="AC214" s="155"/>
      <c r="AD214" s="87" t="s">
        <v>215</v>
      </c>
      <c r="AE214" s="50"/>
      <c r="AF214" s="50"/>
      <c r="AG214" s="50"/>
      <c r="AH214" s="155"/>
      <c r="AI214" s="87" t="s">
        <v>229</v>
      </c>
      <c r="AJ214" s="79"/>
      <c r="AK214" s="714"/>
      <c r="AL214" s="715"/>
      <c r="AM214" s="715"/>
      <c r="AN214" s="715"/>
      <c r="AO214" s="716"/>
      <c r="AP214" s="80"/>
      <c r="AQ214" s="80"/>
      <c r="AR214" s="80"/>
    </row>
    <row r="215" spans="1:44" ht="15" customHeight="1">
      <c r="A215" s="82"/>
      <c r="B215" s="82"/>
      <c r="C215" s="50"/>
      <c r="D215" s="79"/>
      <c r="E215" s="79"/>
      <c r="F215" s="79"/>
      <c r="G215" s="79"/>
      <c r="H215" s="79"/>
      <c r="I215" s="79"/>
      <c r="J215" s="79"/>
      <c r="K215" s="79"/>
      <c r="L215" s="79"/>
      <c r="M215" s="79"/>
      <c r="N215" s="79"/>
      <c r="O215" s="79"/>
      <c r="P215" s="79"/>
      <c r="Q215" s="79"/>
      <c r="R215" s="79"/>
      <c r="S215" s="79"/>
      <c r="T215" s="110"/>
      <c r="U215" s="114"/>
      <c r="V215" s="114"/>
      <c r="W215" s="114"/>
      <c r="X215" s="114"/>
      <c r="Y215" s="114"/>
      <c r="Z215" s="13"/>
      <c r="AA215" s="114"/>
      <c r="AB215" s="114"/>
      <c r="AC215" s="114"/>
      <c r="AD215" s="114"/>
      <c r="AE215" s="114"/>
      <c r="AF215" s="50"/>
      <c r="AG215" s="50"/>
      <c r="AH215" s="50"/>
      <c r="AI215" s="50"/>
      <c r="AJ215" s="50"/>
      <c r="AK215" s="50"/>
      <c r="AL215" s="50"/>
      <c r="AM215" s="50"/>
      <c r="AN215" s="82"/>
      <c r="AO215" s="80"/>
      <c r="AP215" s="80"/>
      <c r="AQ215" s="80"/>
      <c r="AR215" s="80"/>
    </row>
    <row r="216" spans="1:44" s="89" customFormat="1" ht="16.5" customHeight="1">
      <c r="A216" s="120"/>
      <c r="B216" s="452" t="s">
        <v>406</v>
      </c>
      <c r="C216" s="452"/>
      <c r="D216" s="452"/>
      <c r="E216" s="452"/>
      <c r="F216" s="452"/>
      <c r="G216" s="452"/>
      <c r="H216" s="452"/>
      <c r="I216" s="452"/>
      <c r="J216" s="452"/>
      <c r="K216" s="452"/>
      <c r="L216" s="452"/>
      <c r="M216" s="452"/>
      <c r="N216" s="452"/>
      <c r="O216" s="452"/>
      <c r="P216" s="452"/>
      <c r="Q216" s="452"/>
      <c r="R216" s="452"/>
      <c r="S216" s="452"/>
      <c r="T216" s="452"/>
      <c r="U216" s="452"/>
      <c r="V216" s="452"/>
      <c r="W216" s="452"/>
      <c r="X216" s="452"/>
      <c r="Y216" s="452"/>
      <c r="Z216" s="452"/>
      <c r="AA216" s="452"/>
      <c r="AB216" s="452"/>
      <c r="AC216" s="452"/>
      <c r="AD216" s="452"/>
      <c r="AE216" s="452"/>
      <c r="AF216" s="452"/>
      <c r="AG216" s="452"/>
      <c r="AH216" s="452"/>
      <c r="AI216" s="452"/>
      <c r="AJ216" s="452"/>
      <c r="AK216" s="452"/>
      <c r="AL216" s="452"/>
      <c r="AM216" s="452"/>
      <c r="AN216" s="452"/>
      <c r="AO216" s="452"/>
      <c r="AP216" s="452"/>
      <c r="AQ216" s="452"/>
      <c r="AR216" s="120"/>
    </row>
    <row r="217" spans="1:44" s="89" customFormat="1" ht="6.75" customHeight="1">
      <c r="A217" s="120"/>
      <c r="B217" s="104"/>
      <c r="C217" s="104"/>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O217" s="87"/>
      <c r="AP217" s="87"/>
      <c r="AQ217" s="87"/>
      <c r="AR217" s="120"/>
    </row>
    <row r="218" spans="1:44" ht="6.75" customHeight="1">
      <c r="A218" s="120"/>
      <c r="B218" s="105"/>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6"/>
      <c r="AA218" s="126"/>
      <c r="AB218" s="126"/>
      <c r="AC218" s="126"/>
      <c r="AD218" s="126"/>
      <c r="AE218" s="126"/>
      <c r="AF218" s="126"/>
      <c r="AG218" s="126"/>
      <c r="AH218" s="126"/>
      <c r="AI218" s="126"/>
      <c r="AJ218" s="126"/>
      <c r="AK218" s="126"/>
      <c r="AL218" s="126"/>
      <c r="AM218" s="126"/>
      <c r="AN218" s="82"/>
      <c r="AO218" s="80"/>
      <c r="AP218" s="80"/>
      <c r="AQ218" s="80"/>
      <c r="AR218" s="158"/>
    </row>
    <row r="219" spans="1:44" ht="12.75" customHeight="1">
      <c r="A219" s="120"/>
      <c r="B219" s="105"/>
      <c r="C219" s="127"/>
      <c r="D219" s="88" t="s">
        <v>11</v>
      </c>
      <c r="E219" s="90"/>
      <c r="F219" s="90"/>
      <c r="G219" s="90"/>
      <c r="H219" s="90"/>
      <c r="I219" s="90"/>
      <c r="J219" s="90"/>
      <c r="K219" s="90"/>
      <c r="L219" s="90"/>
      <c r="M219" s="90"/>
      <c r="N219" s="90"/>
      <c r="O219" s="90"/>
      <c r="P219" s="90"/>
      <c r="Q219" s="90"/>
      <c r="R219" s="90"/>
      <c r="S219" s="90"/>
      <c r="T219" s="90"/>
      <c r="U219" s="90"/>
      <c r="V219" s="90"/>
      <c r="W219" s="127"/>
      <c r="X219" s="127"/>
      <c r="Y219" s="127"/>
      <c r="Z219" s="540"/>
      <c r="AA219" s="541"/>
      <c r="AB219" s="126"/>
      <c r="AC219" s="126"/>
      <c r="AD219" s="126"/>
      <c r="AE219" s="126"/>
      <c r="AF219" s="126"/>
      <c r="AG219" s="126"/>
      <c r="AH219" s="126"/>
      <c r="AI219" s="126"/>
      <c r="AJ219" s="126"/>
      <c r="AK219" s="126"/>
      <c r="AL219" s="126"/>
      <c r="AM219" s="126"/>
      <c r="AN219" s="82"/>
      <c r="AO219" s="80"/>
      <c r="AP219" s="80"/>
      <c r="AQ219" s="80"/>
      <c r="AR219" s="158"/>
    </row>
    <row r="220" spans="1:44" ht="6.75" customHeight="1">
      <c r="A220" s="120"/>
      <c r="B220" s="105"/>
      <c r="C220" s="127"/>
      <c r="D220" s="94"/>
      <c r="E220" s="94"/>
      <c r="F220" s="94"/>
      <c r="G220" s="94"/>
      <c r="H220" s="94"/>
      <c r="I220" s="94"/>
      <c r="J220" s="94"/>
      <c r="K220" s="94"/>
      <c r="L220" s="94"/>
      <c r="M220" s="94"/>
      <c r="N220" s="94"/>
      <c r="O220" s="94"/>
      <c r="P220" s="94"/>
      <c r="Q220" s="94"/>
      <c r="R220" s="94"/>
      <c r="S220" s="94"/>
      <c r="T220" s="94"/>
      <c r="U220" s="94"/>
      <c r="V220" s="94"/>
      <c r="W220" s="127"/>
      <c r="X220" s="127"/>
      <c r="Y220" s="127"/>
      <c r="Z220" s="126"/>
      <c r="AA220" s="126"/>
      <c r="AB220" s="126"/>
      <c r="AC220" s="126"/>
      <c r="AD220" s="126"/>
      <c r="AE220" s="126"/>
      <c r="AF220" s="126"/>
      <c r="AG220" s="126"/>
      <c r="AH220" s="126"/>
      <c r="AI220" s="126"/>
      <c r="AJ220" s="126"/>
      <c r="AK220" s="126"/>
      <c r="AL220" s="126"/>
      <c r="AM220" s="126"/>
      <c r="AN220" s="82"/>
      <c r="AO220" s="80"/>
      <c r="AP220" s="80"/>
      <c r="AQ220" s="80"/>
      <c r="AR220" s="158"/>
    </row>
    <row r="221" spans="1:44" ht="12.75" customHeight="1">
      <c r="A221" s="120"/>
      <c r="B221" s="105"/>
      <c r="C221" s="127"/>
      <c r="D221" s="88" t="s">
        <v>12</v>
      </c>
      <c r="E221" s="90"/>
      <c r="F221" s="90"/>
      <c r="G221" s="90"/>
      <c r="H221" s="90"/>
      <c r="I221" s="90"/>
      <c r="J221" s="90"/>
      <c r="K221" s="90"/>
      <c r="L221" s="90"/>
      <c r="M221" s="90"/>
      <c r="N221" s="90"/>
      <c r="O221" s="90"/>
      <c r="P221" s="90"/>
      <c r="Q221" s="90"/>
      <c r="R221" s="90"/>
      <c r="S221" s="90"/>
      <c r="T221" s="90"/>
      <c r="U221" s="90"/>
      <c r="V221" s="90"/>
      <c r="W221" s="127"/>
      <c r="X221" s="127"/>
      <c r="Y221" s="127"/>
      <c r="Z221" s="540"/>
      <c r="AA221" s="541"/>
      <c r="AB221" s="126"/>
      <c r="AC221" s="126"/>
      <c r="AD221" s="126"/>
      <c r="AE221" s="126"/>
      <c r="AF221" s="126"/>
      <c r="AG221" s="126"/>
      <c r="AH221" s="126"/>
      <c r="AI221" s="126"/>
      <c r="AJ221" s="126"/>
      <c r="AK221" s="126"/>
      <c r="AL221" s="126"/>
      <c r="AM221" s="126"/>
      <c r="AN221" s="82"/>
      <c r="AO221" s="80"/>
      <c r="AP221" s="80"/>
      <c r="AQ221" s="80"/>
      <c r="AR221" s="158"/>
    </row>
    <row r="222" spans="1:44" ht="6.75" customHeight="1">
      <c r="A222" s="120"/>
      <c r="B222" s="105"/>
      <c r="C222" s="127"/>
      <c r="D222" s="94"/>
      <c r="E222" s="94"/>
      <c r="F222" s="94"/>
      <c r="G222" s="94"/>
      <c r="H222" s="94"/>
      <c r="I222" s="94"/>
      <c r="J222" s="94"/>
      <c r="K222" s="94"/>
      <c r="L222" s="94"/>
      <c r="M222" s="94"/>
      <c r="N222" s="94"/>
      <c r="O222" s="94"/>
      <c r="P222" s="90"/>
      <c r="Q222" s="90"/>
      <c r="R222" s="90"/>
      <c r="S222" s="90"/>
      <c r="T222" s="90"/>
      <c r="U222" s="90"/>
      <c r="V222" s="90"/>
      <c r="W222" s="127"/>
      <c r="X222" s="127"/>
      <c r="Y222" s="127"/>
      <c r="Z222" s="126"/>
      <c r="AA222" s="126"/>
      <c r="AB222" s="126"/>
      <c r="AC222" s="126"/>
      <c r="AD222" s="126"/>
      <c r="AE222" s="126"/>
      <c r="AF222" s="126"/>
      <c r="AG222" s="126"/>
      <c r="AH222" s="126"/>
      <c r="AI222" s="126"/>
      <c r="AJ222" s="126"/>
      <c r="AK222" s="126"/>
      <c r="AL222" s="126"/>
      <c r="AM222" s="126"/>
      <c r="AN222" s="82"/>
      <c r="AO222" s="80"/>
      <c r="AP222" s="80"/>
      <c r="AQ222" s="80"/>
      <c r="AR222" s="158"/>
    </row>
    <row r="223" spans="1:44" ht="12.75" customHeight="1">
      <c r="A223" s="120"/>
      <c r="B223" s="105"/>
      <c r="C223" s="101"/>
      <c r="D223" s="88" t="s">
        <v>12</v>
      </c>
      <c r="E223" s="90"/>
      <c r="F223" s="90"/>
      <c r="G223" s="90"/>
      <c r="H223" s="90"/>
      <c r="I223" s="90"/>
      <c r="J223" s="90"/>
      <c r="K223" s="90"/>
      <c r="L223" s="90"/>
      <c r="M223" s="90"/>
      <c r="N223" s="90"/>
      <c r="O223" s="90"/>
      <c r="P223" s="90"/>
      <c r="Q223" s="90"/>
      <c r="R223" s="90"/>
      <c r="S223" s="90"/>
      <c r="T223" s="90"/>
      <c r="U223" s="90"/>
      <c r="V223" s="90"/>
      <c r="W223" s="90"/>
      <c r="X223" s="90"/>
      <c r="Y223" s="90"/>
      <c r="Z223" s="491"/>
      <c r="AA223" s="492"/>
      <c r="AB223" s="83"/>
      <c r="AC223" s="126"/>
      <c r="AD223" s="126"/>
      <c r="AE223" s="126"/>
      <c r="AF223" s="126"/>
      <c r="AG223" s="126"/>
      <c r="AH223" s="126"/>
      <c r="AI223" s="126"/>
      <c r="AJ223" s="126"/>
      <c r="AK223" s="126"/>
      <c r="AL223" s="126"/>
      <c r="AM223" s="126"/>
      <c r="AN223" s="82"/>
      <c r="AO223" s="80"/>
      <c r="AP223" s="80"/>
      <c r="AQ223" s="80"/>
      <c r="AR223" s="158"/>
    </row>
    <row r="224" spans="1:44" ht="6.75" customHeight="1">
      <c r="A224" s="120"/>
      <c r="B224" s="373"/>
      <c r="C224" s="369"/>
      <c r="D224" s="369"/>
      <c r="E224" s="369"/>
      <c r="F224" s="369"/>
      <c r="G224" s="94"/>
      <c r="H224" s="94"/>
      <c r="I224" s="94"/>
      <c r="J224" s="94"/>
      <c r="K224" s="94"/>
      <c r="L224" s="94"/>
      <c r="M224" s="94"/>
      <c r="N224" s="94"/>
      <c r="O224" s="94"/>
      <c r="P224" s="90"/>
      <c r="Q224" s="90"/>
      <c r="R224" s="105"/>
      <c r="S224" s="105"/>
      <c r="T224" s="90"/>
      <c r="U224" s="105"/>
      <c r="V224" s="105"/>
      <c r="W224" s="90"/>
      <c r="X224" s="90"/>
      <c r="Y224" s="90"/>
      <c r="Z224" s="83"/>
      <c r="AA224" s="83"/>
      <c r="AB224" s="83"/>
      <c r="AC224" s="126"/>
      <c r="AD224" s="126"/>
      <c r="AE224" s="126"/>
      <c r="AF224" s="126"/>
      <c r="AG224" s="126"/>
      <c r="AH224" s="126"/>
      <c r="AI224" s="126"/>
      <c r="AJ224" s="126"/>
      <c r="AK224" s="126"/>
      <c r="AL224" s="126"/>
      <c r="AM224" s="126"/>
      <c r="AN224" s="82"/>
      <c r="AO224" s="80"/>
      <c r="AP224" s="80"/>
      <c r="AQ224" s="80"/>
      <c r="AR224" s="158"/>
    </row>
    <row r="225" spans="1:44" ht="6.75" customHeight="1">
      <c r="A225" s="120"/>
      <c r="B225" s="373"/>
      <c r="C225" s="370"/>
      <c r="D225" s="370"/>
      <c r="E225" s="370"/>
      <c r="F225" s="370"/>
      <c r="G225" s="127"/>
      <c r="H225" s="127"/>
      <c r="I225" s="127"/>
      <c r="J225" s="127"/>
      <c r="K225" s="127"/>
      <c r="L225" s="127"/>
      <c r="M225" s="127"/>
      <c r="N225" s="127"/>
      <c r="O225" s="127"/>
      <c r="P225" s="127"/>
      <c r="Q225" s="127"/>
      <c r="R225" s="127"/>
      <c r="S225" s="127"/>
      <c r="T225" s="127"/>
      <c r="U225" s="127"/>
      <c r="V225" s="127"/>
      <c r="W225" s="127"/>
      <c r="X225" s="127"/>
      <c r="Y225" s="127"/>
      <c r="Z225" s="126"/>
      <c r="AA225" s="126"/>
      <c r="AB225" s="126"/>
      <c r="AC225" s="126"/>
      <c r="AD225" s="126"/>
      <c r="AE225" s="126"/>
      <c r="AF225" s="126"/>
      <c r="AG225" s="126"/>
      <c r="AH225" s="126"/>
      <c r="AI225" s="126"/>
      <c r="AJ225" s="126"/>
      <c r="AK225" s="126"/>
      <c r="AL225" s="126"/>
      <c r="AM225" s="126"/>
      <c r="AN225" s="82"/>
      <c r="AO225" s="80"/>
      <c r="AP225" s="80"/>
      <c r="AQ225" s="80"/>
      <c r="AR225" s="158"/>
    </row>
    <row r="226" spans="1:44" ht="12.75" customHeight="1">
      <c r="A226" s="120"/>
      <c r="B226" s="383"/>
      <c r="C226" s="159" t="s">
        <v>362</v>
      </c>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294"/>
      <c r="AI226" s="294"/>
      <c r="AJ226" s="294"/>
      <c r="AK226" s="294"/>
      <c r="AL226" s="294"/>
      <c r="AM226" s="294"/>
      <c r="AN226" s="89"/>
      <c r="AO226" s="87"/>
      <c r="AP226" s="87"/>
      <c r="AQ226" s="87"/>
      <c r="AR226" s="120"/>
    </row>
    <row r="227" spans="1:44" ht="6.75" customHeight="1">
      <c r="A227" s="120"/>
      <c r="B227" s="383"/>
      <c r="C227" s="370"/>
      <c r="D227" s="370"/>
      <c r="E227" s="370"/>
      <c r="F227" s="370"/>
      <c r="G227" s="294"/>
      <c r="H227" s="294"/>
      <c r="I227" s="294"/>
      <c r="J227" s="294"/>
      <c r="K227" s="294"/>
      <c r="L227" s="294"/>
      <c r="M227" s="294"/>
      <c r="N227" s="294"/>
      <c r="O227" s="294"/>
      <c r="P227" s="294"/>
      <c r="Q227" s="294"/>
      <c r="R227" s="294"/>
      <c r="S227" s="294"/>
      <c r="T227" s="294"/>
      <c r="U227" s="294"/>
      <c r="V227" s="294"/>
      <c r="W227" s="294"/>
      <c r="X227" s="294"/>
      <c r="Y227" s="294"/>
      <c r="Z227" s="294"/>
      <c r="AA227" s="294"/>
      <c r="AB227" s="294"/>
      <c r="AC227" s="294"/>
      <c r="AD227" s="294"/>
      <c r="AE227" s="294"/>
      <c r="AF227" s="294"/>
      <c r="AG227" s="294"/>
      <c r="AH227" s="294"/>
      <c r="AI227" s="294"/>
      <c r="AJ227" s="294"/>
      <c r="AK227" s="294"/>
      <c r="AL227" s="294"/>
      <c r="AM227" s="294"/>
      <c r="AN227" s="89"/>
      <c r="AO227" s="87"/>
      <c r="AP227" s="87"/>
      <c r="AQ227" s="87"/>
      <c r="AR227" s="120"/>
    </row>
    <row r="228" spans="1:44" ht="12.75" customHeight="1">
      <c r="A228" s="120"/>
      <c r="B228" s="101"/>
      <c r="C228" s="374"/>
      <c r="D228" s="86" t="s">
        <v>604</v>
      </c>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9"/>
      <c r="AO228" s="87"/>
      <c r="AP228" s="87"/>
      <c r="AQ228" s="87"/>
      <c r="AR228" s="120"/>
    </row>
    <row r="229" spans="1:44" ht="12.75" customHeight="1">
      <c r="A229" s="120"/>
      <c r="B229" s="88" t="s">
        <v>538</v>
      </c>
      <c r="C229" s="374"/>
      <c r="D229" s="374"/>
      <c r="E229" s="374"/>
      <c r="F229" s="374"/>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95"/>
      <c r="AJ229" s="295"/>
      <c r="AK229" s="295"/>
      <c r="AL229" s="295"/>
      <c r="AM229" s="295"/>
      <c r="AN229" s="89"/>
      <c r="AO229" s="87"/>
      <c r="AP229" s="87"/>
      <c r="AQ229" s="87"/>
      <c r="AR229" s="120"/>
    </row>
    <row r="230" spans="1:44" ht="12.75" customHeight="1">
      <c r="A230" s="120"/>
      <c r="B230" s="88" t="s">
        <v>605</v>
      </c>
      <c r="C230" s="374"/>
      <c r="D230" s="374"/>
      <c r="E230" s="374"/>
      <c r="F230" s="374"/>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89"/>
      <c r="AO230" s="87"/>
      <c r="AP230" s="87"/>
      <c r="AQ230" s="87"/>
      <c r="AR230" s="120"/>
    </row>
    <row r="231" spans="1:44" s="179" customFormat="1" ht="12.75" customHeight="1">
      <c r="A231" s="120"/>
      <c r="B231" s="373"/>
      <c r="C231" s="370"/>
      <c r="D231" s="89"/>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29"/>
      <c r="AJ231" s="329"/>
      <c r="AK231" s="329"/>
      <c r="AL231" s="329"/>
      <c r="AM231" s="329"/>
      <c r="AN231" s="89"/>
      <c r="AO231" s="87"/>
      <c r="AP231" s="87"/>
      <c r="AQ231" s="87"/>
      <c r="AR231" s="120"/>
    </row>
    <row r="232" spans="1:44" s="179" customFormat="1" ht="12.75" customHeight="1">
      <c r="A232" s="120"/>
      <c r="B232" s="372"/>
      <c r="C232" s="93"/>
      <c r="D232" s="370"/>
      <c r="E232" s="93"/>
      <c r="F232" s="93"/>
      <c r="G232" s="93"/>
      <c r="H232" s="93"/>
      <c r="I232" s="93"/>
      <c r="J232" s="531" t="s">
        <v>506</v>
      </c>
      <c r="K232" s="531"/>
      <c r="L232" s="531"/>
      <c r="M232" s="531"/>
      <c r="N232" s="531"/>
      <c r="O232" s="531"/>
      <c r="P232" s="531"/>
      <c r="Q232" s="531"/>
      <c r="R232" s="531"/>
      <c r="S232" s="531"/>
      <c r="T232" s="531"/>
      <c r="U232" s="531"/>
      <c r="V232" s="531"/>
      <c r="W232" s="531"/>
      <c r="X232" s="531"/>
      <c r="Y232" s="531"/>
      <c r="Z232" s="531"/>
      <c r="AA232" s="531"/>
      <c r="AB232" s="531"/>
      <c r="AC232" s="531"/>
      <c r="AD232" s="531"/>
      <c r="AE232" s="531"/>
      <c r="AF232" s="531"/>
      <c r="AG232" s="531"/>
      <c r="AH232" s="89"/>
      <c r="AI232" s="89"/>
      <c r="AJ232" s="89"/>
      <c r="AK232" s="89"/>
      <c r="AL232" s="89"/>
      <c r="AM232" s="89"/>
      <c r="AN232" s="89"/>
      <c r="AO232" s="89"/>
      <c r="AP232" s="89"/>
      <c r="AQ232" s="89"/>
      <c r="AR232" s="89"/>
    </row>
    <row r="233" spans="1:44" s="179" customFormat="1" ht="12.75" customHeight="1">
      <c r="A233" s="120"/>
      <c r="B233" s="120"/>
      <c r="C233" s="374"/>
      <c r="D233" s="87"/>
      <c r="E233" s="87"/>
      <c r="F233" s="87"/>
      <c r="G233" s="87"/>
      <c r="H233" s="87"/>
      <c r="I233" s="87"/>
      <c r="J233" s="606" t="s">
        <v>183</v>
      </c>
      <c r="K233" s="606"/>
      <c r="L233" s="606"/>
      <c r="M233" s="606"/>
      <c r="N233" s="606"/>
      <c r="O233" s="606"/>
      <c r="P233" s="606"/>
      <c r="Q233" s="606"/>
      <c r="R233" s="606" t="s">
        <v>507</v>
      </c>
      <c r="S233" s="606"/>
      <c r="T233" s="606"/>
      <c r="U233" s="606"/>
      <c r="V233" s="606"/>
      <c r="W233" s="606"/>
      <c r="X233" s="606"/>
      <c r="Y233" s="606"/>
      <c r="Z233" s="606" t="s">
        <v>508</v>
      </c>
      <c r="AA233" s="606"/>
      <c r="AB233" s="606"/>
      <c r="AC233" s="606"/>
      <c r="AD233" s="606"/>
      <c r="AE233" s="606"/>
      <c r="AF233" s="606"/>
      <c r="AG233" s="606"/>
      <c r="AH233" s="89"/>
      <c r="AI233" s="89"/>
      <c r="AJ233" s="89"/>
      <c r="AK233" s="89"/>
      <c r="AL233" s="89"/>
      <c r="AM233" s="89"/>
      <c r="AN233" s="89"/>
      <c r="AO233" s="89"/>
      <c r="AP233" s="89"/>
      <c r="AQ233" s="89"/>
      <c r="AR233" s="89"/>
    </row>
    <row r="234" spans="1:44" ht="12.75" customHeight="1">
      <c r="A234" s="158"/>
      <c r="B234" s="50"/>
      <c r="C234" s="458" t="s">
        <v>163</v>
      </c>
      <c r="D234" s="458"/>
      <c r="E234" s="458"/>
      <c r="F234" s="458"/>
      <c r="G234" s="458"/>
      <c r="H234" s="458"/>
      <c r="I234" s="458"/>
      <c r="J234" s="614"/>
      <c r="K234" s="614"/>
      <c r="L234" s="614"/>
      <c r="M234" s="614"/>
      <c r="N234" s="614"/>
      <c r="O234" s="614"/>
      <c r="P234" s="614"/>
      <c r="Q234" s="614"/>
      <c r="R234" s="614"/>
      <c r="S234" s="614"/>
      <c r="T234" s="614"/>
      <c r="U234" s="614"/>
      <c r="V234" s="614"/>
      <c r="W234" s="614"/>
      <c r="X234" s="614"/>
      <c r="Y234" s="614"/>
      <c r="Z234" s="614"/>
      <c r="AA234" s="614"/>
      <c r="AB234" s="614"/>
      <c r="AC234" s="614"/>
      <c r="AD234" s="614"/>
      <c r="AE234" s="614"/>
      <c r="AF234" s="614"/>
      <c r="AG234" s="614"/>
      <c r="AH234" s="82"/>
      <c r="AI234" s="82"/>
      <c r="AJ234" s="82"/>
      <c r="AK234" s="82"/>
      <c r="AL234" s="82"/>
      <c r="AM234" s="82"/>
      <c r="AN234" s="82"/>
      <c r="AO234" s="82"/>
      <c r="AP234" s="82"/>
      <c r="AQ234" s="82"/>
      <c r="AR234" s="82"/>
    </row>
    <row r="235" spans="1:44" ht="12.75" customHeight="1">
      <c r="A235" s="158"/>
      <c r="B235" s="50"/>
      <c r="C235" s="458" t="s">
        <v>78</v>
      </c>
      <c r="D235" s="458"/>
      <c r="E235" s="458"/>
      <c r="F235" s="458"/>
      <c r="G235" s="458"/>
      <c r="H235" s="458"/>
      <c r="I235" s="458"/>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82"/>
      <c r="AI235" s="82"/>
      <c r="AJ235" s="82"/>
      <c r="AK235" s="82"/>
      <c r="AL235" s="82"/>
      <c r="AM235" s="82"/>
      <c r="AN235" s="82"/>
      <c r="AO235" s="82"/>
      <c r="AP235" s="82"/>
      <c r="AQ235" s="82"/>
      <c r="AR235" s="82"/>
    </row>
    <row r="236" spans="1:44" ht="12.75" customHeight="1">
      <c r="A236" s="158"/>
      <c r="B236" s="50"/>
      <c r="C236" s="458" t="s">
        <v>75</v>
      </c>
      <c r="D236" s="458"/>
      <c r="E236" s="458"/>
      <c r="F236" s="458"/>
      <c r="G236" s="458"/>
      <c r="H236" s="458"/>
      <c r="I236" s="458"/>
      <c r="J236" s="426"/>
      <c r="K236" s="426"/>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82"/>
      <c r="AI236" s="82"/>
      <c r="AJ236" s="82"/>
      <c r="AK236" s="82"/>
      <c r="AL236" s="82"/>
      <c r="AM236" s="82"/>
      <c r="AN236" s="82"/>
      <c r="AO236" s="82"/>
      <c r="AP236" s="82"/>
      <c r="AQ236" s="82"/>
      <c r="AR236" s="82"/>
    </row>
    <row r="237" spans="1:44" ht="12.75" customHeight="1">
      <c r="A237" s="158"/>
      <c r="B237" s="50"/>
      <c r="C237" s="458" t="s">
        <v>79</v>
      </c>
      <c r="D237" s="458"/>
      <c r="E237" s="458"/>
      <c r="F237" s="458"/>
      <c r="G237" s="458"/>
      <c r="H237" s="458"/>
      <c r="I237" s="458"/>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82"/>
      <c r="AI237" s="82"/>
      <c r="AJ237" s="82"/>
      <c r="AK237" s="82"/>
      <c r="AL237" s="82"/>
      <c r="AM237" s="82"/>
      <c r="AN237" s="82"/>
      <c r="AO237" s="82"/>
      <c r="AP237" s="82"/>
      <c r="AQ237" s="82"/>
      <c r="AR237" s="82"/>
    </row>
    <row r="238" spans="1:44" ht="6.75" customHeight="1">
      <c r="A238" s="120"/>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50"/>
      <c r="AJ238" s="50"/>
      <c r="AK238" s="50"/>
      <c r="AL238" s="50"/>
      <c r="AM238" s="50"/>
      <c r="AN238" s="82"/>
      <c r="AO238" s="80"/>
      <c r="AP238" s="80"/>
      <c r="AQ238" s="80"/>
      <c r="AR238" s="158"/>
    </row>
    <row r="239" spans="1:44" ht="12.75" customHeight="1">
      <c r="A239" s="120"/>
      <c r="B239" s="101"/>
      <c r="C239" s="159" t="s">
        <v>365</v>
      </c>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1"/>
      <c r="AD239" s="101"/>
      <c r="AE239" s="101"/>
      <c r="AF239" s="101"/>
      <c r="AG239" s="101"/>
      <c r="AH239" s="101"/>
      <c r="AI239" s="101"/>
      <c r="AJ239" s="101"/>
      <c r="AK239" s="101"/>
      <c r="AL239" s="101"/>
      <c r="AM239" s="101"/>
      <c r="AN239" s="89"/>
      <c r="AO239" s="87"/>
      <c r="AP239" s="87"/>
      <c r="AQ239" s="87"/>
      <c r="AR239" s="120"/>
    </row>
    <row r="240" spans="1:44" ht="6.75" customHeight="1">
      <c r="A240" s="120"/>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89"/>
      <c r="AO240" s="87"/>
      <c r="AP240" s="87"/>
      <c r="AQ240" s="87"/>
      <c r="AR240" s="120"/>
    </row>
    <row r="241" spans="1:44" ht="12.75" customHeight="1">
      <c r="A241" s="120"/>
      <c r="B241" s="104"/>
      <c r="C241" s="104"/>
      <c r="D241" s="86" t="s">
        <v>600</v>
      </c>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89"/>
      <c r="AO241" s="87"/>
      <c r="AP241" s="87"/>
      <c r="AQ241" s="87"/>
      <c r="AR241" s="120"/>
    </row>
    <row r="242" spans="1:44" ht="12.75" customHeight="1">
      <c r="A242" s="120"/>
      <c r="B242" s="88" t="s">
        <v>537</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89"/>
      <c r="AO242" s="87"/>
      <c r="AP242" s="87"/>
      <c r="AQ242" s="87"/>
      <c r="AR242" s="120"/>
    </row>
    <row r="243" spans="1:44" ht="12.75" customHeight="1">
      <c r="A243" s="120"/>
      <c r="B243" s="88" t="s">
        <v>509</v>
      </c>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9"/>
      <c r="AO243" s="87"/>
      <c r="AP243" s="87"/>
      <c r="AQ243" s="87"/>
      <c r="AR243" s="120"/>
    </row>
    <row r="244" spans="1:44" ht="6.75" customHeight="1">
      <c r="A244" s="120"/>
      <c r="B244" s="371"/>
      <c r="C244" s="371"/>
      <c r="D244" s="371"/>
      <c r="E244" s="371"/>
      <c r="F244" s="371"/>
      <c r="G244" s="371"/>
      <c r="H244" s="371"/>
      <c r="I244" s="371"/>
      <c r="J244" s="371"/>
      <c r="K244" s="371"/>
      <c r="L244" s="371"/>
      <c r="M244" s="371"/>
      <c r="N244" s="371"/>
      <c r="O244" s="371"/>
      <c r="P244" s="371"/>
      <c r="Q244" s="371"/>
      <c r="R244" s="371"/>
      <c r="S244" s="371"/>
      <c r="T244" s="371"/>
      <c r="U244" s="371"/>
      <c r="V244" s="371"/>
      <c r="W244" s="371"/>
      <c r="X244" s="371"/>
      <c r="Y244" s="371"/>
      <c r="Z244" s="371"/>
      <c r="AA244" s="371"/>
      <c r="AB244" s="371"/>
      <c r="AC244" s="371"/>
      <c r="AD244" s="371"/>
      <c r="AE244" s="371"/>
      <c r="AF244" s="371"/>
      <c r="AG244" s="371"/>
      <c r="AH244" s="371"/>
      <c r="AI244" s="78"/>
      <c r="AJ244" s="78"/>
      <c r="AK244" s="78"/>
      <c r="AL244" s="78"/>
      <c r="AM244" s="78"/>
      <c r="AN244" s="82"/>
      <c r="AO244" s="80"/>
      <c r="AP244" s="80"/>
      <c r="AQ244" s="80"/>
      <c r="AR244" s="158"/>
    </row>
    <row r="245" spans="1:44" ht="12.75" customHeight="1">
      <c r="A245" s="120"/>
      <c r="B245" s="88"/>
      <c r="C245" s="88"/>
      <c r="D245" s="88"/>
      <c r="E245" s="88"/>
      <c r="F245" s="88"/>
      <c r="G245" s="88"/>
      <c r="H245" s="88"/>
      <c r="I245" s="88"/>
      <c r="J245" s="606" t="s">
        <v>338</v>
      </c>
      <c r="K245" s="606"/>
      <c r="L245" s="606"/>
      <c r="M245" s="606"/>
      <c r="N245" s="606"/>
      <c r="O245" s="606"/>
      <c r="P245" s="606"/>
      <c r="Q245" s="606"/>
      <c r="R245" s="606"/>
      <c r="S245" s="606"/>
      <c r="T245" s="606"/>
      <c r="U245" s="606"/>
      <c r="V245" s="606"/>
      <c r="W245" s="606"/>
      <c r="X245" s="606"/>
      <c r="Y245" s="606"/>
      <c r="Z245" s="88"/>
      <c r="AA245" s="88"/>
      <c r="AB245" s="88"/>
      <c r="AC245" s="88"/>
      <c r="AD245" s="88"/>
      <c r="AE245" s="88"/>
      <c r="AF245" s="88"/>
      <c r="AG245" s="89"/>
      <c r="AH245" s="88"/>
      <c r="AI245" s="160"/>
      <c r="AJ245" s="160"/>
      <c r="AK245" s="160"/>
      <c r="AL245" s="160"/>
      <c r="AM245" s="160"/>
      <c r="AN245" s="82"/>
      <c r="AO245" s="80"/>
      <c r="AP245" s="80"/>
      <c r="AQ245" s="80"/>
      <c r="AR245" s="158"/>
    </row>
    <row r="246" spans="1:44" ht="12.75" customHeight="1">
      <c r="A246" s="120"/>
      <c r="B246" s="104"/>
      <c r="C246" s="88"/>
      <c r="D246" s="88"/>
      <c r="E246" s="88"/>
      <c r="F246" s="88"/>
      <c r="G246" s="88"/>
      <c r="H246" s="88"/>
      <c r="I246" s="88"/>
      <c r="J246" s="612" t="s">
        <v>102</v>
      </c>
      <c r="K246" s="612"/>
      <c r="L246" s="612"/>
      <c r="M246" s="612"/>
      <c r="N246" s="612"/>
      <c r="O246" s="612"/>
      <c r="P246" s="612"/>
      <c r="Q246" s="612"/>
      <c r="R246" s="613" t="s">
        <v>74</v>
      </c>
      <c r="S246" s="613"/>
      <c r="T246" s="613"/>
      <c r="U246" s="613"/>
      <c r="V246" s="613"/>
      <c r="W246" s="613"/>
      <c r="X246" s="613"/>
      <c r="Y246" s="613"/>
      <c r="Z246" s="89"/>
      <c r="AA246" s="89"/>
      <c r="AB246" s="89"/>
      <c r="AC246" s="89"/>
      <c r="AD246" s="107"/>
      <c r="AE246" s="107"/>
      <c r="AF246" s="107"/>
      <c r="AG246" s="89"/>
      <c r="AH246" s="107"/>
      <c r="AI246" s="117"/>
      <c r="AJ246" s="117"/>
      <c r="AK246" s="117"/>
      <c r="AL246" s="117"/>
      <c r="AM246" s="117"/>
      <c r="AN246" s="82"/>
      <c r="AO246" s="80"/>
      <c r="AP246" s="80"/>
      <c r="AQ246" s="80"/>
      <c r="AR246" s="158"/>
    </row>
    <row r="247" spans="1:44" ht="12.75" customHeight="1">
      <c r="A247" s="120"/>
      <c r="B247" s="104"/>
      <c r="C247" s="458" t="s">
        <v>164</v>
      </c>
      <c r="D247" s="458"/>
      <c r="E247" s="458"/>
      <c r="F247" s="458"/>
      <c r="G247" s="458"/>
      <c r="H247" s="458"/>
      <c r="I247" s="458"/>
      <c r="J247" s="608"/>
      <c r="K247" s="608"/>
      <c r="L247" s="608"/>
      <c r="M247" s="608"/>
      <c r="N247" s="608"/>
      <c r="O247" s="608"/>
      <c r="P247" s="608"/>
      <c r="Q247" s="608"/>
      <c r="R247" s="608"/>
      <c r="S247" s="608"/>
      <c r="T247" s="608"/>
      <c r="U247" s="608"/>
      <c r="V247" s="608"/>
      <c r="W247" s="608"/>
      <c r="X247" s="608"/>
      <c r="Y247" s="608"/>
      <c r="Z247" s="87"/>
      <c r="AA247" s="87"/>
      <c r="AB247" s="87"/>
      <c r="AC247" s="87"/>
      <c r="AD247" s="87"/>
      <c r="AE247" s="87"/>
      <c r="AF247" s="87"/>
      <c r="AG247" s="89"/>
      <c r="AH247" s="87"/>
      <c r="AI247" s="87"/>
      <c r="AJ247" s="80"/>
      <c r="AK247" s="80"/>
      <c r="AL247" s="80"/>
      <c r="AM247" s="80"/>
      <c r="AN247" s="82"/>
      <c r="AO247" s="80"/>
      <c r="AP247" s="80"/>
      <c r="AQ247" s="80"/>
      <c r="AR247" s="158"/>
    </row>
    <row r="248" spans="1:44" ht="12.75" customHeight="1">
      <c r="A248" s="120"/>
      <c r="B248" s="104"/>
      <c r="C248" s="458" t="s">
        <v>78</v>
      </c>
      <c r="D248" s="458"/>
      <c r="E248" s="458"/>
      <c r="F248" s="458"/>
      <c r="G248" s="458"/>
      <c r="H248" s="458"/>
      <c r="I248" s="458"/>
      <c r="J248" s="608"/>
      <c r="K248" s="608"/>
      <c r="L248" s="608"/>
      <c r="M248" s="608"/>
      <c r="N248" s="608"/>
      <c r="O248" s="608"/>
      <c r="P248" s="608"/>
      <c r="Q248" s="608"/>
      <c r="R248" s="608"/>
      <c r="S248" s="608"/>
      <c r="T248" s="608"/>
      <c r="U248" s="608"/>
      <c r="V248" s="608"/>
      <c r="W248" s="608"/>
      <c r="X248" s="608"/>
      <c r="Y248" s="608"/>
      <c r="Z248" s="87"/>
      <c r="AA248" s="87"/>
      <c r="AB248" s="87"/>
      <c r="AC248" s="87"/>
      <c r="AD248" s="87"/>
      <c r="AE248" s="87"/>
      <c r="AF248" s="87"/>
      <c r="AG248" s="89"/>
      <c r="AH248" s="87"/>
      <c r="AI248" s="87"/>
      <c r="AJ248" s="80"/>
      <c r="AK248" s="80"/>
      <c r="AL248" s="80"/>
      <c r="AM248" s="80"/>
      <c r="AN248" s="82"/>
      <c r="AO248" s="80"/>
      <c r="AP248" s="80"/>
      <c r="AQ248" s="80"/>
      <c r="AR248" s="158"/>
    </row>
    <row r="249" spans="1:44" ht="12.75" customHeight="1">
      <c r="A249" s="120"/>
      <c r="B249" s="104"/>
      <c r="C249" s="458" t="s">
        <v>75</v>
      </c>
      <c r="D249" s="458"/>
      <c r="E249" s="458"/>
      <c r="F249" s="458"/>
      <c r="G249" s="458"/>
      <c r="H249" s="458"/>
      <c r="I249" s="458"/>
      <c r="J249" s="608"/>
      <c r="K249" s="608"/>
      <c r="L249" s="608"/>
      <c r="M249" s="608"/>
      <c r="N249" s="608"/>
      <c r="O249" s="608"/>
      <c r="P249" s="608"/>
      <c r="Q249" s="608"/>
      <c r="R249" s="608"/>
      <c r="S249" s="608"/>
      <c r="T249" s="608"/>
      <c r="U249" s="608"/>
      <c r="V249" s="608"/>
      <c r="W249" s="608"/>
      <c r="X249" s="608"/>
      <c r="Y249" s="608"/>
      <c r="Z249" s="87"/>
      <c r="AA249" s="87"/>
      <c r="AB249" s="87"/>
      <c r="AC249" s="87"/>
      <c r="AD249" s="87"/>
      <c r="AE249" s="87"/>
      <c r="AF249" s="87"/>
      <c r="AG249" s="89"/>
      <c r="AH249" s="87"/>
      <c r="AI249" s="87"/>
      <c r="AJ249" s="80"/>
      <c r="AK249" s="80"/>
      <c r="AL249" s="80"/>
      <c r="AM249" s="80"/>
      <c r="AN249" s="82"/>
      <c r="AO249" s="80"/>
      <c r="AP249" s="80"/>
      <c r="AQ249" s="80"/>
      <c r="AR249" s="158"/>
    </row>
    <row r="250" spans="1:44" ht="12.75" customHeight="1">
      <c r="A250" s="120"/>
      <c r="B250" s="101"/>
      <c r="C250" s="458" t="s">
        <v>109</v>
      </c>
      <c r="D250" s="458"/>
      <c r="E250" s="458"/>
      <c r="F250" s="458"/>
      <c r="G250" s="458"/>
      <c r="H250" s="458"/>
      <c r="I250" s="458"/>
      <c r="J250" s="608"/>
      <c r="K250" s="608"/>
      <c r="L250" s="608"/>
      <c r="M250" s="608"/>
      <c r="N250" s="608"/>
      <c r="O250" s="608"/>
      <c r="P250" s="608"/>
      <c r="Q250" s="608"/>
      <c r="R250" s="608"/>
      <c r="S250" s="608"/>
      <c r="T250" s="608"/>
      <c r="U250" s="608"/>
      <c r="V250" s="608"/>
      <c r="W250" s="608"/>
      <c r="X250" s="608"/>
      <c r="Y250" s="608"/>
      <c r="Z250" s="87"/>
      <c r="AA250" s="87"/>
      <c r="AB250" s="87"/>
      <c r="AC250" s="87"/>
      <c r="AD250" s="87"/>
      <c r="AE250" s="87"/>
      <c r="AF250" s="87"/>
      <c r="AG250" s="89"/>
      <c r="AH250" s="87"/>
      <c r="AI250" s="87"/>
      <c r="AJ250" s="80"/>
      <c r="AK250" s="80"/>
      <c r="AL250" s="80"/>
      <c r="AM250" s="80"/>
      <c r="AN250" s="82"/>
      <c r="AO250" s="80"/>
      <c r="AP250" s="80"/>
      <c r="AQ250" s="80"/>
      <c r="AR250" s="158"/>
    </row>
    <row r="251" spans="1:44" s="5" customFormat="1" ht="15" customHeight="1">
      <c r="A251" s="120"/>
      <c r="B251" s="101"/>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9"/>
      <c r="AH251" s="87"/>
      <c r="AI251" s="87"/>
      <c r="AJ251" s="80"/>
      <c r="AK251" s="80"/>
      <c r="AL251" s="80"/>
      <c r="AM251" s="80"/>
      <c r="AN251" s="82"/>
      <c r="AO251" s="80"/>
      <c r="AP251" s="80"/>
      <c r="AQ251" s="80"/>
      <c r="AR251" s="158"/>
    </row>
    <row r="252" spans="1:44" s="89" customFormat="1" ht="16.5" customHeight="1">
      <c r="A252" s="120"/>
      <c r="B252" s="452" t="s">
        <v>408</v>
      </c>
      <c r="C252" s="452"/>
      <c r="D252" s="452"/>
      <c r="E252" s="452"/>
      <c r="F252" s="452"/>
      <c r="G252" s="452"/>
      <c r="H252" s="452"/>
      <c r="I252" s="452"/>
      <c r="J252" s="452"/>
      <c r="K252" s="452"/>
      <c r="L252" s="452"/>
      <c r="M252" s="452"/>
      <c r="N252" s="452"/>
      <c r="O252" s="452"/>
      <c r="P252" s="452"/>
      <c r="Q252" s="452"/>
      <c r="R252" s="452"/>
      <c r="S252" s="452"/>
      <c r="T252" s="452"/>
      <c r="U252" s="452"/>
      <c r="V252" s="452"/>
      <c r="W252" s="452"/>
      <c r="X252" s="452"/>
      <c r="Y252" s="452"/>
      <c r="Z252" s="452"/>
      <c r="AA252" s="452"/>
      <c r="AB252" s="452"/>
      <c r="AC252" s="452"/>
      <c r="AD252" s="452"/>
      <c r="AE252" s="452"/>
      <c r="AF252" s="452"/>
      <c r="AG252" s="452"/>
      <c r="AH252" s="452"/>
      <c r="AI252" s="452"/>
      <c r="AJ252" s="452"/>
      <c r="AK252" s="452"/>
      <c r="AL252" s="452"/>
      <c r="AM252" s="452"/>
      <c r="AN252" s="452"/>
      <c r="AO252" s="452"/>
      <c r="AP252" s="452"/>
      <c r="AQ252" s="452"/>
      <c r="AR252" s="127"/>
    </row>
    <row r="253" spans="1:44" s="89" customFormat="1" ht="6.75" customHeight="1">
      <c r="A253" s="120"/>
      <c r="B253" s="146"/>
      <c r="C253" s="146"/>
      <c r="D253" s="86"/>
      <c r="E253" s="86"/>
      <c r="F253" s="86"/>
      <c r="G253" s="86"/>
      <c r="H253" s="86"/>
      <c r="I253" s="86"/>
      <c r="J253" s="86"/>
      <c r="K253" s="86"/>
      <c r="L253" s="86"/>
      <c r="M253" s="86"/>
      <c r="N253" s="146"/>
      <c r="O253" s="146"/>
      <c r="P253" s="146"/>
      <c r="Q253" s="146"/>
      <c r="R253" s="88"/>
      <c r="S253" s="88"/>
      <c r="T253" s="88"/>
      <c r="U253" s="88"/>
      <c r="V253" s="88"/>
      <c r="W253" s="88"/>
      <c r="X253" s="88"/>
      <c r="Y253" s="88"/>
      <c r="Z253" s="88"/>
      <c r="AA253" s="88"/>
      <c r="AB253" s="88"/>
      <c r="AC253" s="146"/>
      <c r="AD253" s="146"/>
      <c r="AE253" s="146"/>
      <c r="AF253" s="146"/>
      <c r="AG253" s="146"/>
      <c r="AH253" s="146"/>
      <c r="AI253" s="146"/>
      <c r="AJ253" s="146"/>
      <c r="AK253" s="146"/>
      <c r="AL253" s="146"/>
      <c r="AM253" s="146"/>
      <c r="AO253" s="87"/>
      <c r="AP253" s="87"/>
      <c r="AQ253" s="87"/>
      <c r="AR253" s="146"/>
    </row>
    <row r="254" spans="1:44" s="89" customFormat="1" ht="12.75" customHeight="1">
      <c r="A254" s="120"/>
      <c r="B254" s="146"/>
      <c r="C254" s="146"/>
      <c r="D254" s="86" t="s">
        <v>600</v>
      </c>
      <c r="E254" s="86"/>
      <c r="F254" s="86"/>
      <c r="G254" s="86"/>
      <c r="H254" s="86"/>
      <c r="I254" s="86"/>
      <c r="J254" s="86"/>
      <c r="K254" s="86"/>
      <c r="L254" s="86"/>
      <c r="M254" s="86"/>
      <c r="N254" s="146"/>
      <c r="O254" s="146"/>
      <c r="P254" s="146"/>
      <c r="Q254" s="146"/>
      <c r="R254" s="88" t="s">
        <v>407</v>
      </c>
      <c r="S254" s="88"/>
      <c r="T254" s="88"/>
      <c r="U254" s="88"/>
      <c r="V254" s="88"/>
      <c r="W254" s="88"/>
      <c r="X254" s="88"/>
      <c r="Y254" s="88"/>
      <c r="Z254" s="88"/>
      <c r="AA254" s="88"/>
      <c r="AB254" s="88"/>
      <c r="AC254" s="146"/>
      <c r="AD254" s="146"/>
      <c r="AE254" s="146"/>
      <c r="AF254" s="146"/>
      <c r="AG254" s="146"/>
      <c r="AH254" s="146"/>
      <c r="AI254" s="146"/>
      <c r="AJ254" s="146"/>
      <c r="AK254" s="146"/>
      <c r="AL254" s="146"/>
      <c r="AM254" s="146"/>
      <c r="AO254" s="87"/>
      <c r="AP254" s="87"/>
      <c r="AQ254" s="87"/>
      <c r="AR254" s="146"/>
    </row>
    <row r="255" spans="1:44" s="89" customFormat="1" ht="12.75" customHeight="1">
      <c r="A255" s="120"/>
      <c r="B255" s="85" t="s">
        <v>606</v>
      </c>
      <c r="C255" s="85"/>
      <c r="D255" s="85"/>
      <c r="E255" s="85"/>
      <c r="F255" s="85"/>
      <c r="G255" s="85"/>
      <c r="H255" s="85"/>
      <c r="I255" s="85"/>
      <c r="J255" s="85"/>
      <c r="K255" s="85"/>
      <c r="L255" s="85"/>
      <c r="M255" s="85"/>
      <c r="N255" s="85"/>
      <c r="O255" s="85"/>
      <c r="P255" s="85"/>
      <c r="Q255" s="85"/>
      <c r="R255" s="85"/>
      <c r="S255" s="85"/>
      <c r="T255" s="85"/>
      <c r="U255" s="88"/>
      <c r="V255" s="88"/>
      <c r="W255" s="88"/>
      <c r="X255" s="88"/>
      <c r="Y255" s="88"/>
      <c r="Z255" s="88"/>
      <c r="AA255" s="88"/>
      <c r="AB255" s="88"/>
      <c r="AC255" s="88"/>
      <c r="AD255" s="88"/>
      <c r="AE255" s="88"/>
      <c r="AF255" s="88"/>
      <c r="AG255" s="88"/>
      <c r="AH255" s="88"/>
      <c r="AI255" s="88"/>
      <c r="AJ255" s="88"/>
      <c r="AK255" s="88"/>
      <c r="AL255" s="88"/>
      <c r="AM255" s="88"/>
      <c r="AO255" s="87"/>
      <c r="AP255" s="87"/>
      <c r="AQ255" s="87"/>
      <c r="AR255" s="88"/>
    </row>
    <row r="256" spans="1:44" s="89" customFormat="1" ht="6.75" customHeight="1">
      <c r="A256" s="120"/>
      <c r="B256" s="88"/>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O256" s="87"/>
      <c r="AP256" s="87"/>
      <c r="AQ256" s="87"/>
      <c r="AR256" s="87"/>
    </row>
    <row r="257" spans="1:44" s="89" customFormat="1" ht="25.5" customHeight="1">
      <c r="A257" s="120"/>
      <c r="B257" s="101"/>
      <c r="C257" s="101"/>
      <c r="D257" s="101"/>
      <c r="E257" s="101"/>
      <c r="F257" s="101"/>
      <c r="G257" s="101"/>
      <c r="H257" s="101"/>
      <c r="I257" s="101"/>
      <c r="J257" s="101"/>
      <c r="K257" s="101"/>
      <c r="L257" s="101"/>
      <c r="M257" s="609" t="s">
        <v>367</v>
      </c>
      <c r="N257" s="610"/>
      <c r="O257" s="610"/>
      <c r="P257" s="610"/>
      <c r="Q257" s="610"/>
      <c r="R257" s="610"/>
      <c r="S257" s="610"/>
      <c r="T257" s="610"/>
      <c r="U257" s="610"/>
      <c r="V257" s="610"/>
      <c r="W257" s="611"/>
      <c r="X257" s="609" t="s">
        <v>369</v>
      </c>
      <c r="Y257" s="610"/>
      <c r="Z257" s="610"/>
      <c r="AA257" s="610"/>
      <c r="AB257" s="610"/>
      <c r="AC257" s="610"/>
      <c r="AD257" s="610"/>
      <c r="AE257" s="610"/>
      <c r="AF257" s="610"/>
      <c r="AG257" s="610"/>
      <c r="AH257" s="611"/>
      <c r="AI257" s="161"/>
      <c r="AJ257" s="161"/>
      <c r="AK257" s="161"/>
      <c r="AL257" s="161"/>
      <c r="AM257" s="161"/>
      <c r="AN257" s="107"/>
      <c r="AO257" s="107"/>
      <c r="AQ257" s="87"/>
      <c r="AR257" s="87"/>
    </row>
    <row r="258" spans="1:44" s="89" customFormat="1" ht="12" customHeight="1">
      <c r="A258" s="120"/>
      <c r="B258" s="101"/>
      <c r="C258" s="101"/>
      <c r="D258" s="101"/>
      <c r="E258" s="101"/>
      <c r="F258" s="101"/>
      <c r="G258" s="101"/>
      <c r="H258" s="101"/>
      <c r="I258" s="101"/>
      <c r="J258" s="101"/>
      <c r="K258" s="101"/>
      <c r="L258" s="101"/>
      <c r="M258" s="548" t="s">
        <v>366</v>
      </c>
      <c r="N258" s="534"/>
      <c r="O258" s="534"/>
      <c r="P258" s="534"/>
      <c r="Q258" s="534"/>
      <c r="R258" s="534"/>
      <c r="S258" s="534"/>
      <c r="T258" s="534"/>
      <c r="U258" s="534"/>
      <c r="V258" s="534"/>
      <c r="W258" s="549"/>
      <c r="X258" s="548" t="s">
        <v>368</v>
      </c>
      <c r="Y258" s="534"/>
      <c r="Z258" s="534"/>
      <c r="AA258" s="534"/>
      <c r="AB258" s="534"/>
      <c r="AC258" s="534"/>
      <c r="AD258" s="534"/>
      <c r="AE258" s="534"/>
      <c r="AF258" s="534"/>
      <c r="AG258" s="534"/>
      <c r="AH258" s="549"/>
      <c r="AI258" s="161"/>
      <c r="AJ258" s="161"/>
      <c r="AK258" s="161"/>
      <c r="AL258" s="161"/>
      <c r="AM258" s="161"/>
      <c r="AN258" s="107"/>
      <c r="AO258" s="107"/>
      <c r="AQ258" s="87"/>
      <c r="AR258" s="87"/>
    </row>
    <row r="259" spans="1:44" ht="12.75" customHeight="1">
      <c r="A259" s="120"/>
      <c r="B259" s="101"/>
      <c r="C259" s="458" t="s">
        <v>51</v>
      </c>
      <c r="D259" s="458"/>
      <c r="E259" s="458"/>
      <c r="F259" s="458"/>
      <c r="G259" s="458"/>
      <c r="H259" s="458"/>
      <c r="I259" s="458"/>
      <c r="J259" s="458"/>
      <c r="K259" s="458"/>
      <c r="L259" s="458"/>
      <c r="M259" s="440"/>
      <c r="N259" s="440"/>
      <c r="O259" s="440"/>
      <c r="P259" s="440"/>
      <c r="Q259" s="440"/>
      <c r="R259" s="440"/>
      <c r="S259" s="440"/>
      <c r="T259" s="440"/>
      <c r="U259" s="440"/>
      <c r="V259" s="440"/>
      <c r="W259" s="440"/>
      <c r="X259" s="440"/>
      <c r="Y259" s="440"/>
      <c r="Z259" s="440"/>
      <c r="AA259" s="440"/>
      <c r="AB259" s="440"/>
      <c r="AC259" s="440"/>
      <c r="AD259" s="440"/>
      <c r="AE259" s="440"/>
      <c r="AF259" s="440"/>
      <c r="AG259" s="440"/>
      <c r="AH259" s="440"/>
      <c r="AI259" s="162"/>
      <c r="AJ259" s="162"/>
      <c r="AK259" s="162"/>
      <c r="AL259" s="162"/>
      <c r="AM259" s="162"/>
      <c r="AN259" s="101"/>
      <c r="AO259" s="101"/>
      <c r="AP259" s="89"/>
      <c r="AQ259" s="87"/>
      <c r="AR259" s="87"/>
    </row>
    <row r="260" spans="1:44" ht="12.75" customHeight="1">
      <c r="A260" s="120"/>
      <c r="B260" s="101"/>
      <c r="C260" s="458" t="s">
        <v>52</v>
      </c>
      <c r="D260" s="458"/>
      <c r="E260" s="458"/>
      <c r="F260" s="458"/>
      <c r="G260" s="458"/>
      <c r="H260" s="458"/>
      <c r="I260" s="458"/>
      <c r="J260" s="458"/>
      <c r="K260" s="458"/>
      <c r="L260" s="458"/>
      <c r="M260" s="440"/>
      <c r="N260" s="440"/>
      <c r="O260" s="440"/>
      <c r="P260" s="440"/>
      <c r="Q260" s="440"/>
      <c r="R260" s="440"/>
      <c r="S260" s="440"/>
      <c r="T260" s="440"/>
      <c r="U260" s="440"/>
      <c r="V260" s="440"/>
      <c r="W260" s="440"/>
      <c r="X260" s="440"/>
      <c r="Y260" s="440"/>
      <c r="Z260" s="440"/>
      <c r="AA260" s="440"/>
      <c r="AB260" s="440"/>
      <c r="AC260" s="440"/>
      <c r="AD260" s="440"/>
      <c r="AE260" s="440"/>
      <c r="AF260" s="440"/>
      <c r="AG260" s="440"/>
      <c r="AH260" s="440"/>
      <c r="AI260" s="162"/>
      <c r="AJ260" s="162"/>
      <c r="AK260" s="162"/>
      <c r="AL260" s="162"/>
      <c r="AM260" s="162"/>
      <c r="AN260" s="101"/>
      <c r="AO260" s="101"/>
      <c r="AP260" s="89"/>
      <c r="AQ260" s="87"/>
      <c r="AR260" s="87"/>
    </row>
    <row r="261" spans="1:44" ht="12.75" customHeight="1">
      <c r="A261" s="120"/>
      <c r="B261" s="101"/>
      <c r="C261" s="458" t="s">
        <v>53</v>
      </c>
      <c r="D261" s="458"/>
      <c r="E261" s="458"/>
      <c r="F261" s="458"/>
      <c r="G261" s="458"/>
      <c r="H261" s="458"/>
      <c r="I261" s="458"/>
      <c r="J261" s="458"/>
      <c r="K261" s="458"/>
      <c r="L261" s="458"/>
      <c r="M261" s="440"/>
      <c r="N261" s="440"/>
      <c r="O261" s="440"/>
      <c r="P261" s="440"/>
      <c r="Q261" s="440"/>
      <c r="R261" s="440"/>
      <c r="S261" s="440"/>
      <c r="T261" s="440"/>
      <c r="U261" s="440"/>
      <c r="V261" s="440"/>
      <c r="W261" s="440"/>
      <c r="X261" s="440"/>
      <c r="Y261" s="440"/>
      <c r="Z261" s="440"/>
      <c r="AA261" s="440"/>
      <c r="AB261" s="440"/>
      <c r="AC261" s="440"/>
      <c r="AD261" s="440"/>
      <c r="AE261" s="440"/>
      <c r="AF261" s="440"/>
      <c r="AG261" s="440"/>
      <c r="AH261" s="440"/>
      <c r="AI261" s="162"/>
      <c r="AJ261" s="162"/>
      <c r="AK261" s="162"/>
      <c r="AL261" s="162"/>
      <c r="AM261" s="162"/>
      <c r="AN261" s="101"/>
      <c r="AO261" s="101"/>
      <c r="AP261" s="89"/>
      <c r="AQ261" s="87"/>
      <c r="AR261" s="87"/>
    </row>
    <row r="262" spans="1:44" ht="12.75" customHeight="1">
      <c r="A262" s="120"/>
      <c r="B262" s="101"/>
      <c r="C262" s="458" t="s">
        <v>76</v>
      </c>
      <c r="D262" s="458"/>
      <c r="E262" s="458"/>
      <c r="F262" s="458"/>
      <c r="G262" s="458"/>
      <c r="H262" s="458"/>
      <c r="I262" s="458"/>
      <c r="J262" s="458"/>
      <c r="K262" s="458"/>
      <c r="L262" s="458"/>
      <c r="M262" s="607">
        <f>SUM(M259:W261)</f>
        <v>0</v>
      </c>
      <c r="N262" s="607"/>
      <c r="O262" s="607"/>
      <c r="P262" s="607"/>
      <c r="Q262" s="607"/>
      <c r="R262" s="607"/>
      <c r="S262" s="607"/>
      <c r="T262" s="607"/>
      <c r="U262" s="607"/>
      <c r="V262" s="607"/>
      <c r="W262" s="607"/>
      <c r="X262" s="607">
        <f>SUM(X259:AH261)</f>
        <v>0</v>
      </c>
      <c r="Y262" s="607"/>
      <c r="Z262" s="607"/>
      <c r="AA262" s="607"/>
      <c r="AB262" s="607"/>
      <c r="AC262" s="607"/>
      <c r="AD262" s="607"/>
      <c r="AE262" s="607"/>
      <c r="AF262" s="607"/>
      <c r="AG262" s="607"/>
      <c r="AH262" s="607"/>
      <c r="AI262" s="162"/>
      <c r="AJ262" s="162"/>
      <c r="AK262" s="162"/>
      <c r="AL262" s="162"/>
      <c r="AM262" s="162"/>
      <c r="AN262" s="101"/>
      <c r="AO262" s="101"/>
      <c r="AP262" s="89"/>
      <c r="AQ262" s="87"/>
      <c r="AR262" s="87"/>
    </row>
    <row r="263" spans="1:44" ht="6.75" customHeight="1">
      <c r="A263" s="120"/>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63"/>
      <c r="AL263" s="101"/>
      <c r="AM263" s="101"/>
      <c r="AN263" s="89"/>
      <c r="AO263" s="87"/>
      <c r="AP263" s="87"/>
      <c r="AQ263" s="87"/>
      <c r="AR263" s="101"/>
    </row>
    <row r="264" spans="1:44" s="8" customFormat="1" ht="12.75" customHeight="1">
      <c r="A264" s="120"/>
      <c r="B264" s="99"/>
      <c r="C264" s="99" t="s">
        <v>607</v>
      </c>
      <c r="D264" s="99"/>
      <c r="E264" s="99"/>
      <c r="F264" s="99"/>
      <c r="G264" s="99"/>
      <c r="H264" s="99"/>
      <c r="I264" s="99"/>
      <c r="J264" s="99"/>
      <c r="K264" s="99"/>
      <c r="L264" s="99"/>
      <c r="M264" s="99"/>
      <c r="N264" s="99"/>
      <c r="O264" s="99"/>
      <c r="P264" s="99"/>
      <c r="Q264" s="99"/>
      <c r="R264" s="99"/>
      <c r="S264" s="99"/>
      <c r="T264" s="445"/>
      <c r="U264" s="446"/>
      <c r="V264" s="367" t="s">
        <v>511</v>
      </c>
      <c r="W264" s="99"/>
      <c r="X264" s="99"/>
      <c r="Y264" s="99"/>
      <c r="Z264" s="99"/>
      <c r="AA264" s="99"/>
      <c r="AB264" s="99"/>
      <c r="AC264" s="99"/>
      <c r="AD264" s="99"/>
      <c r="AE264" s="99"/>
      <c r="AF264" s="99"/>
      <c r="AG264" s="99"/>
      <c r="AH264" s="99"/>
      <c r="AI264" s="99"/>
      <c r="AJ264" s="99"/>
      <c r="AK264" s="99"/>
      <c r="AL264" s="99"/>
      <c r="AM264" s="164"/>
      <c r="AN264" s="99"/>
      <c r="AO264" s="99"/>
      <c r="AP264" s="99"/>
      <c r="AQ264" s="99"/>
      <c r="AR264" s="99"/>
    </row>
    <row r="265" spans="1:44" ht="6.75" customHeight="1">
      <c r="A265" s="120"/>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89"/>
      <c r="AO265" s="87"/>
      <c r="AP265" s="87"/>
      <c r="AQ265" s="87"/>
      <c r="AR265" s="101"/>
    </row>
    <row r="266" spans="1:44" ht="12.75" customHeight="1">
      <c r="A266" s="120"/>
      <c r="B266" s="101"/>
      <c r="C266" s="165" t="s">
        <v>608</v>
      </c>
      <c r="D266" s="165"/>
      <c r="E266" s="165"/>
      <c r="F266" s="165"/>
      <c r="G266" s="165"/>
      <c r="H266" s="165"/>
      <c r="I266" s="165"/>
      <c r="J266" s="165"/>
      <c r="K266" s="165"/>
      <c r="L266" s="165"/>
      <c r="M266" s="165"/>
      <c r="N266" s="165"/>
      <c r="O266" s="165"/>
      <c r="P266" s="165"/>
      <c r="Q266" s="165"/>
      <c r="R266" s="165"/>
      <c r="S266" s="165"/>
      <c r="T266" s="166"/>
      <c r="U266" s="166"/>
      <c r="V266" s="166"/>
      <c r="W266" s="166"/>
      <c r="X266" s="166"/>
      <c r="Y266" s="101"/>
      <c r="Z266" s="603"/>
      <c r="AA266" s="604"/>
      <c r="AB266" s="88" t="s">
        <v>102</v>
      </c>
      <c r="AC266" s="101"/>
      <c r="AD266" s="603"/>
      <c r="AE266" s="604"/>
      <c r="AF266" s="88" t="s">
        <v>74</v>
      </c>
      <c r="AG266" s="101"/>
      <c r="AH266" s="101"/>
      <c r="AI266" s="101"/>
      <c r="AJ266" s="101"/>
      <c r="AK266" s="101"/>
      <c r="AL266" s="101"/>
      <c r="AM266" s="101"/>
      <c r="AN266" s="101"/>
      <c r="AO266" s="101"/>
      <c r="AP266" s="101"/>
      <c r="AQ266" s="89"/>
      <c r="AR266" s="87"/>
    </row>
    <row r="267" spans="1:44" ht="6.75" customHeight="1">
      <c r="A267" s="120"/>
      <c r="B267" s="101"/>
      <c r="C267" s="165"/>
      <c r="D267" s="165"/>
      <c r="E267" s="165"/>
      <c r="F267" s="165"/>
      <c r="G267" s="165"/>
      <c r="H267" s="165"/>
      <c r="I267" s="165"/>
      <c r="J267" s="165"/>
      <c r="K267" s="165"/>
      <c r="L267" s="165"/>
      <c r="M267" s="165"/>
      <c r="N267" s="165"/>
      <c r="O267" s="165"/>
      <c r="P267" s="165"/>
      <c r="Q267" s="165"/>
      <c r="R267" s="165"/>
      <c r="S267" s="165"/>
      <c r="T267" s="166"/>
      <c r="U267" s="166"/>
      <c r="V267" s="166"/>
      <c r="W267" s="166"/>
      <c r="X267" s="166"/>
      <c r="Y267" s="101"/>
      <c r="Z267" s="101"/>
      <c r="AA267" s="101"/>
      <c r="AB267" s="101"/>
      <c r="AC267" s="101"/>
      <c r="AD267" s="101"/>
      <c r="AE267" s="101"/>
      <c r="AF267" s="101"/>
      <c r="AG267" s="101"/>
      <c r="AH267" s="101"/>
      <c r="AI267" s="101"/>
      <c r="AJ267" s="101"/>
      <c r="AK267" s="101"/>
      <c r="AL267" s="101"/>
      <c r="AM267" s="101"/>
      <c r="AN267" s="101"/>
      <c r="AO267" s="101"/>
      <c r="AP267" s="101"/>
      <c r="AQ267" s="89"/>
      <c r="AR267" s="87"/>
    </row>
    <row r="268" spans="1:44" ht="12.75" customHeight="1">
      <c r="A268" s="120"/>
      <c r="B268" s="101"/>
      <c r="C268" s="165" t="s">
        <v>510</v>
      </c>
      <c r="D268" s="165"/>
      <c r="E268" s="165"/>
      <c r="F268" s="165"/>
      <c r="G268" s="165"/>
      <c r="H268" s="165"/>
      <c r="I268" s="165"/>
      <c r="J268" s="165"/>
      <c r="K268" s="165"/>
      <c r="L268" s="165"/>
      <c r="M268" s="165"/>
      <c r="N268" s="165"/>
      <c r="O268" s="165"/>
      <c r="P268" s="165"/>
      <c r="Q268" s="165"/>
      <c r="R268" s="165"/>
      <c r="S268" s="165"/>
      <c r="T268" s="166"/>
      <c r="U268" s="166"/>
      <c r="V268" s="166"/>
      <c r="W268" s="166"/>
      <c r="X268" s="166"/>
      <c r="Y268" s="101"/>
      <c r="Z268" s="603"/>
      <c r="AA268" s="604"/>
      <c r="AB268" s="88" t="s">
        <v>281</v>
      </c>
      <c r="AC268" s="101"/>
      <c r="AD268" s="603"/>
      <c r="AE268" s="604"/>
      <c r="AF268" s="88" t="s">
        <v>282</v>
      </c>
      <c r="AG268" s="101"/>
      <c r="AH268" s="101"/>
      <c r="AI268" s="101"/>
      <c r="AJ268" s="101"/>
      <c r="AK268" s="101"/>
      <c r="AL268" s="101"/>
      <c r="AM268" s="101"/>
      <c r="AN268" s="101"/>
      <c r="AO268" s="101"/>
      <c r="AP268" s="101"/>
      <c r="AQ268" s="89"/>
      <c r="AR268" s="87"/>
    </row>
    <row r="269" spans="1:44" ht="6.75" customHeight="1">
      <c r="A269" s="120"/>
      <c r="B269" s="101"/>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01"/>
      <c r="Z269" s="101"/>
      <c r="AA269" s="101"/>
      <c r="AB269" s="101"/>
      <c r="AC269" s="101"/>
      <c r="AD269" s="101"/>
      <c r="AE269" s="101"/>
      <c r="AF269" s="101"/>
      <c r="AG269" s="101"/>
      <c r="AH269" s="101"/>
      <c r="AI269" s="101"/>
      <c r="AJ269" s="101"/>
      <c r="AK269" s="101"/>
      <c r="AL269" s="101"/>
      <c r="AM269" s="101"/>
      <c r="AN269" s="101"/>
      <c r="AO269" s="101"/>
      <c r="AP269" s="101"/>
      <c r="AQ269" s="101"/>
      <c r="AR269" s="89"/>
    </row>
    <row r="270" spans="1:44" s="6" customFormat="1" ht="12.75" customHeight="1">
      <c r="A270" s="120"/>
      <c r="B270" s="101"/>
      <c r="C270" s="361" t="s">
        <v>339</v>
      </c>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01"/>
      <c r="Z270" s="279"/>
      <c r="AA270" s="85" t="s">
        <v>309</v>
      </c>
      <c r="AB270" s="101"/>
      <c r="AC270" s="101"/>
      <c r="AD270" s="101"/>
      <c r="AE270" s="279"/>
      <c r="AF270" s="85" t="s">
        <v>310</v>
      </c>
      <c r="AG270" s="101"/>
      <c r="AH270" s="88"/>
      <c r="AI270" s="101"/>
      <c r="AJ270" s="101"/>
      <c r="AK270" s="101"/>
      <c r="AL270" s="279"/>
      <c r="AM270" s="85" t="s">
        <v>311</v>
      </c>
      <c r="AN270" s="101"/>
      <c r="AO270" s="88"/>
      <c r="AP270" s="88"/>
      <c r="AQ270" s="101"/>
      <c r="AR270" s="101"/>
    </row>
    <row r="271" spans="1:44" ht="6.75" customHeight="1">
      <c r="A271" s="120"/>
      <c r="B271" s="101"/>
      <c r="C271" s="361"/>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01"/>
      <c r="Z271" s="50"/>
      <c r="AA271" s="101"/>
      <c r="AB271" s="101"/>
      <c r="AC271" s="101"/>
      <c r="AD271" s="101"/>
      <c r="AE271" s="101"/>
      <c r="AF271" s="101"/>
      <c r="AG271" s="101"/>
      <c r="AH271" s="101"/>
      <c r="AI271" s="101"/>
      <c r="AJ271" s="101"/>
      <c r="AK271" s="101"/>
      <c r="AL271" s="101"/>
      <c r="AM271" s="101"/>
      <c r="AN271" s="101"/>
      <c r="AO271" s="101"/>
      <c r="AP271" s="101"/>
      <c r="AQ271" s="101"/>
      <c r="AR271" s="101"/>
    </row>
    <row r="272" spans="1:44" ht="12.75" customHeight="1">
      <c r="A272" s="120"/>
      <c r="B272" s="101"/>
      <c r="C272" s="361" t="s">
        <v>609</v>
      </c>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217"/>
      <c r="AA272" s="166"/>
      <c r="AB272" s="166"/>
      <c r="AC272" s="166"/>
      <c r="AD272" s="166"/>
      <c r="AE272" s="166"/>
      <c r="AF272" s="166"/>
      <c r="AG272" s="166"/>
      <c r="AH272" s="166"/>
      <c r="AI272" s="166"/>
      <c r="AJ272" s="166"/>
      <c r="AK272" s="166"/>
      <c r="AL272" s="101"/>
      <c r="AM272" s="101"/>
      <c r="AN272" s="89"/>
      <c r="AO272" s="87"/>
      <c r="AP272" s="87"/>
      <c r="AQ272" s="87"/>
      <c r="AR272" s="101"/>
    </row>
    <row r="273" spans="1:44" ht="6.75" customHeight="1">
      <c r="A273" s="120"/>
      <c r="B273" s="101"/>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01"/>
      <c r="AM273" s="101"/>
      <c r="AN273" s="89"/>
      <c r="AO273" s="87"/>
      <c r="AP273" s="87"/>
      <c r="AQ273" s="87"/>
      <c r="AR273" s="101"/>
    </row>
    <row r="274" spans="1:44" ht="12.75" customHeight="1">
      <c r="A274" s="120"/>
      <c r="B274" s="101"/>
      <c r="C274" s="98" t="s">
        <v>370</v>
      </c>
      <c r="D274" s="166"/>
      <c r="E274" s="166"/>
      <c r="F274" s="166"/>
      <c r="G274" s="166"/>
      <c r="H274" s="166"/>
      <c r="I274" s="166"/>
      <c r="J274" s="166"/>
      <c r="K274" s="166"/>
      <c r="L274" s="166"/>
      <c r="M274" s="166"/>
      <c r="N274" s="166"/>
      <c r="O274" s="166"/>
      <c r="P274" s="166"/>
      <c r="Q274" s="166"/>
      <c r="R274" s="166"/>
      <c r="S274" s="101"/>
      <c r="T274" s="168"/>
      <c r="U274" s="168"/>
      <c r="V274" s="101"/>
      <c r="W274" s="101"/>
      <c r="X274" s="101"/>
      <c r="Y274" s="101"/>
      <c r="Z274" s="168"/>
      <c r="AA274" s="168"/>
      <c r="AB274" s="101"/>
      <c r="AC274" s="101"/>
      <c r="AD274" s="101"/>
      <c r="AE274" s="101"/>
      <c r="AF274" s="101"/>
      <c r="AG274" s="101"/>
      <c r="AH274" s="101"/>
      <c r="AI274" s="101"/>
      <c r="AJ274" s="101"/>
      <c r="AK274" s="101"/>
      <c r="AL274" s="101"/>
      <c r="AM274" s="89"/>
      <c r="AN274" s="87"/>
      <c r="AO274" s="87"/>
      <c r="AP274" s="87"/>
      <c r="AQ274" s="101"/>
      <c r="AR274" s="101"/>
    </row>
    <row r="275" spans="1:44" ht="6.75" customHeight="1">
      <c r="A275" s="120"/>
      <c r="B275" s="101"/>
      <c r="C275" s="166"/>
      <c r="D275" s="166"/>
      <c r="E275" s="98"/>
      <c r="F275" s="107"/>
      <c r="G275" s="107"/>
      <c r="H275" s="107"/>
      <c r="I275" s="107"/>
      <c r="J275" s="107"/>
      <c r="K275" s="107"/>
      <c r="L275" s="107"/>
      <c r="M275" s="107"/>
      <c r="N275" s="107"/>
      <c r="O275" s="107"/>
      <c r="P275" s="165"/>
      <c r="Q275" s="101"/>
      <c r="R275" s="166"/>
      <c r="S275" s="101"/>
      <c r="T275" s="168"/>
      <c r="U275" s="168"/>
      <c r="V275" s="101"/>
      <c r="W275" s="101"/>
      <c r="X275" s="101"/>
      <c r="Y275" s="101"/>
      <c r="Z275" s="168"/>
      <c r="AA275" s="168"/>
      <c r="AB275" s="101"/>
      <c r="AC275" s="101"/>
      <c r="AD275" s="101"/>
      <c r="AE275" s="101"/>
      <c r="AF275" s="101"/>
      <c r="AG275" s="101"/>
      <c r="AH275" s="101"/>
      <c r="AI275" s="101"/>
      <c r="AJ275" s="101"/>
      <c r="AK275" s="101"/>
      <c r="AL275" s="101"/>
      <c r="AM275" s="89"/>
      <c r="AN275" s="87"/>
      <c r="AO275" s="87"/>
      <c r="AP275" s="87"/>
      <c r="AQ275" s="101"/>
      <c r="AR275" s="101"/>
    </row>
    <row r="276" spans="1:44" ht="12.75" customHeight="1">
      <c r="A276" s="120"/>
      <c r="B276" s="101"/>
      <c r="C276" s="166"/>
      <c r="D276" s="166"/>
      <c r="E276" s="98"/>
      <c r="F276" s="107"/>
      <c r="G276" s="107"/>
      <c r="H276" s="107"/>
      <c r="I276" s="107"/>
      <c r="J276" s="107"/>
      <c r="K276" s="107"/>
      <c r="L276" s="107"/>
      <c r="M276" s="458" t="s">
        <v>9</v>
      </c>
      <c r="N276" s="458"/>
      <c r="O276" s="458"/>
      <c r="P276" s="605" t="s">
        <v>10</v>
      </c>
      <c r="Q276" s="605"/>
      <c r="R276" s="605"/>
      <c r="S276" s="605" t="s">
        <v>280</v>
      </c>
      <c r="T276" s="605"/>
      <c r="U276" s="605"/>
      <c r="V276" s="605" t="s">
        <v>539</v>
      </c>
      <c r="W276" s="605"/>
      <c r="X276" s="605"/>
      <c r="Y276" s="605" t="s">
        <v>540</v>
      </c>
      <c r="Z276" s="605"/>
      <c r="AA276" s="605"/>
      <c r="AB276" s="101"/>
      <c r="AC276" s="168"/>
      <c r="AD276" s="606" t="s">
        <v>308</v>
      </c>
      <c r="AE276" s="606"/>
      <c r="AF276" s="101"/>
      <c r="AG276" s="101"/>
      <c r="AH276" s="101"/>
      <c r="AI276" s="101"/>
      <c r="AJ276" s="101"/>
      <c r="AK276" s="101"/>
      <c r="AL276" s="101"/>
      <c r="AM276" s="101"/>
      <c r="AN276" s="101"/>
      <c r="AO276" s="101"/>
      <c r="AP276" s="89"/>
      <c r="AQ276" s="87"/>
      <c r="AR276" s="87"/>
    </row>
    <row r="277" spans="1:44" ht="12.75" customHeight="1">
      <c r="A277" s="120"/>
      <c r="B277" s="101"/>
      <c r="C277" s="458" t="s">
        <v>51</v>
      </c>
      <c r="D277" s="458"/>
      <c r="E277" s="458"/>
      <c r="F277" s="458"/>
      <c r="G277" s="458"/>
      <c r="H277" s="458"/>
      <c r="I277" s="458"/>
      <c r="J277" s="458"/>
      <c r="K277" s="458"/>
      <c r="L277" s="458"/>
      <c r="M277" s="602"/>
      <c r="N277" s="602"/>
      <c r="O277" s="602"/>
      <c r="P277" s="602"/>
      <c r="Q277" s="602"/>
      <c r="R277" s="602"/>
      <c r="S277" s="602"/>
      <c r="T277" s="602"/>
      <c r="U277" s="602"/>
      <c r="V277" s="602"/>
      <c r="W277" s="602"/>
      <c r="X277" s="602"/>
      <c r="Y277" s="602"/>
      <c r="Z277" s="602"/>
      <c r="AA277" s="602"/>
      <c r="AB277" s="101"/>
      <c r="AC277" s="168"/>
      <c r="AD277" s="602">
        <f>SUM(M277:AA277)</f>
        <v>0</v>
      </c>
      <c r="AE277" s="602"/>
      <c r="AF277" s="101"/>
      <c r="AG277" s="101"/>
      <c r="AH277" s="101"/>
      <c r="AI277" s="101"/>
      <c r="AJ277" s="101"/>
      <c r="AK277" s="101"/>
      <c r="AL277" s="101"/>
      <c r="AM277" s="101"/>
      <c r="AN277" s="101"/>
      <c r="AO277" s="101"/>
      <c r="AP277" s="89"/>
      <c r="AQ277" s="87"/>
      <c r="AR277" s="87"/>
    </row>
    <row r="278" spans="1:44" ht="12.75" customHeight="1">
      <c r="A278" s="120"/>
      <c r="B278" s="101"/>
      <c r="C278" s="458" t="s">
        <v>52</v>
      </c>
      <c r="D278" s="458"/>
      <c r="E278" s="458"/>
      <c r="F278" s="458"/>
      <c r="G278" s="458"/>
      <c r="H278" s="458"/>
      <c r="I278" s="458"/>
      <c r="J278" s="458"/>
      <c r="K278" s="458"/>
      <c r="L278" s="458"/>
      <c r="M278" s="602"/>
      <c r="N278" s="602"/>
      <c r="O278" s="602"/>
      <c r="P278" s="602"/>
      <c r="Q278" s="602"/>
      <c r="R278" s="602"/>
      <c r="S278" s="602"/>
      <c r="T278" s="602"/>
      <c r="U278" s="602"/>
      <c r="V278" s="602"/>
      <c r="W278" s="602"/>
      <c r="X278" s="602"/>
      <c r="Y278" s="602"/>
      <c r="Z278" s="602"/>
      <c r="AA278" s="602"/>
      <c r="AB278" s="101"/>
      <c r="AC278" s="168"/>
      <c r="AD278" s="602">
        <f>SUM(M278:AA278)</f>
        <v>0</v>
      </c>
      <c r="AE278" s="602"/>
      <c r="AF278" s="101"/>
      <c r="AG278" s="101"/>
      <c r="AH278" s="101"/>
      <c r="AI278" s="101"/>
      <c r="AJ278" s="101"/>
      <c r="AK278" s="101"/>
      <c r="AL278" s="101"/>
      <c r="AM278" s="101"/>
      <c r="AN278" s="101"/>
      <c r="AO278" s="101"/>
      <c r="AP278" s="89"/>
      <c r="AQ278" s="87"/>
      <c r="AR278" s="87"/>
    </row>
    <row r="279" spans="1:44" ht="12.75" customHeight="1">
      <c r="A279" s="120"/>
      <c r="B279" s="101"/>
      <c r="C279" s="458" t="s">
        <v>53</v>
      </c>
      <c r="D279" s="458"/>
      <c r="E279" s="458"/>
      <c r="F279" s="458"/>
      <c r="G279" s="458"/>
      <c r="H279" s="458"/>
      <c r="I279" s="458"/>
      <c r="J279" s="458"/>
      <c r="K279" s="458"/>
      <c r="L279" s="458"/>
      <c r="M279" s="602"/>
      <c r="N279" s="602"/>
      <c r="O279" s="602"/>
      <c r="P279" s="602"/>
      <c r="Q279" s="602"/>
      <c r="R279" s="602"/>
      <c r="S279" s="602"/>
      <c r="T279" s="602"/>
      <c r="U279" s="602"/>
      <c r="V279" s="602"/>
      <c r="W279" s="602"/>
      <c r="X279" s="602"/>
      <c r="Y279" s="602"/>
      <c r="Z279" s="602"/>
      <c r="AA279" s="602"/>
      <c r="AB279" s="101"/>
      <c r="AC279" s="168"/>
      <c r="AD279" s="602">
        <f>SUM(M279:AA279)</f>
        <v>0</v>
      </c>
      <c r="AE279" s="602"/>
      <c r="AF279" s="101"/>
      <c r="AG279" s="101"/>
      <c r="AH279" s="101"/>
      <c r="AI279" s="101"/>
      <c r="AJ279" s="101"/>
      <c r="AK279" s="101"/>
      <c r="AL279" s="101"/>
      <c r="AM279" s="101"/>
      <c r="AN279" s="101"/>
      <c r="AO279" s="101"/>
      <c r="AP279" s="89"/>
      <c r="AQ279" s="87"/>
      <c r="AR279" s="87"/>
    </row>
    <row r="280" spans="1:44" ht="15" customHeight="1">
      <c r="A280" s="120"/>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89"/>
      <c r="AO280" s="87"/>
      <c r="AP280" s="87"/>
      <c r="AQ280" s="87"/>
      <c r="AR280" s="101"/>
    </row>
    <row r="281" spans="1:44" s="89" customFormat="1" ht="16.5" customHeight="1">
      <c r="A281" s="120"/>
      <c r="B281" s="452" t="s">
        <v>409</v>
      </c>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127"/>
    </row>
    <row r="282" spans="1:44" s="89" customFormat="1" ht="6.75" customHeight="1">
      <c r="A282" s="120"/>
      <c r="B282" s="101"/>
      <c r="C282" s="101"/>
      <c r="D282" s="86"/>
      <c r="E282" s="86"/>
      <c r="F282" s="86"/>
      <c r="G282" s="86"/>
      <c r="H282" s="86"/>
      <c r="I282" s="86"/>
      <c r="J282" s="86"/>
      <c r="K282" s="86"/>
      <c r="L282" s="86"/>
      <c r="M282" s="86"/>
      <c r="N282" s="101"/>
      <c r="O282" s="101"/>
      <c r="P282" s="101"/>
      <c r="Q282" s="101"/>
      <c r="R282" s="88"/>
      <c r="S282" s="88"/>
      <c r="T282" s="88"/>
      <c r="U282" s="88"/>
      <c r="V282" s="88"/>
      <c r="W282" s="88"/>
      <c r="X282" s="88"/>
      <c r="Y282" s="88"/>
      <c r="Z282" s="88"/>
      <c r="AA282" s="88"/>
      <c r="AB282" s="88"/>
      <c r="AC282" s="101"/>
      <c r="AD282" s="101"/>
      <c r="AE282" s="101"/>
      <c r="AF282" s="101"/>
      <c r="AG282" s="101"/>
      <c r="AH282" s="101"/>
      <c r="AI282" s="101"/>
      <c r="AJ282" s="101"/>
      <c r="AK282" s="101"/>
      <c r="AL282" s="101"/>
      <c r="AM282" s="101"/>
      <c r="AO282" s="87"/>
      <c r="AP282" s="87"/>
      <c r="AQ282" s="87"/>
      <c r="AR282" s="101"/>
    </row>
    <row r="283" spans="1:44" s="89" customFormat="1" ht="12.75" customHeight="1">
      <c r="A283" s="120"/>
      <c r="B283" s="101"/>
      <c r="C283" s="101"/>
      <c r="D283" s="86" t="s">
        <v>600</v>
      </c>
      <c r="E283" s="86"/>
      <c r="F283" s="86"/>
      <c r="G283" s="86"/>
      <c r="H283" s="86"/>
      <c r="I283" s="86"/>
      <c r="J283" s="86"/>
      <c r="K283" s="86"/>
      <c r="L283" s="86"/>
      <c r="M283" s="86"/>
      <c r="N283" s="101"/>
      <c r="O283" s="101"/>
      <c r="P283" s="101"/>
      <c r="Q283" s="101"/>
      <c r="R283" s="88" t="s">
        <v>512</v>
      </c>
      <c r="S283" s="88"/>
      <c r="T283" s="88"/>
      <c r="U283" s="88"/>
      <c r="V283" s="88"/>
      <c r="W283" s="88"/>
      <c r="X283" s="88"/>
      <c r="Y283" s="88"/>
      <c r="Z283" s="88"/>
      <c r="AA283" s="88"/>
      <c r="AB283" s="88"/>
      <c r="AC283" s="101"/>
      <c r="AD283" s="101"/>
      <c r="AE283" s="101"/>
      <c r="AF283" s="101"/>
      <c r="AG283" s="101"/>
      <c r="AH283" s="101"/>
      <c r="AI283" s="101"/>
      <c r="AJ283" s="101"/>
      <c r="AK283" s="101"/>
      <c r="AL283" s="101"/>
      <c r="AM283" s="101"/>
      <c r="AO283" s="87"/>
      <c r="AP283" s="87"/>
      <c r="AQ283" s="87"/>
      <c r="AR283" s="101"/>
    </row>
    <row r="284" spans="1:44" s="89" customFormat="1" ht="12.75" customHeight="1">
      <c r="A284" s="120"/>
      <c r="B284" s="88" t="s">
        <v>610</v>
      </c>
      <c r="C284" s="88"/>
      <c r="D284" s="88"/>
      <c r="E284" s="88"/>
      <c r="F284" s="88"/>
      <c r="G284" s="88"/>
      <c r="H284" s="88"/>
      <c r="I284" s="88"/>
      <c r="J284" s="88"/>
      <c r="K284" s="88"/>
      <c r="L284" s="88"/>
      <c r="M284" s="88"/>
      <c r="N284" s="88"/>
      <c r="O284" s="88"/>
      <c r="P284" s="88"/>
      <c r="Q284" s="88"/>
      <c r="R284" s="88"/>
      <c r="S284" s="88"/>
      <c r="T284" s="88"/>
      <c r="U284" s="88"/>
      <c r="V284" s="87"/>
      <c r="W284" s="87"/>
      <c r="X284" s="87"/>
      <c r="Y284" s="87"/>
      <c r="Z284" s="87"/>
      <c r="AA284" s="87"/>
      <c r="AB284" s="87"/>
      <c r="AC284" s="87"/>
      <c r="AD284" s="87"/>
      <c r="AE284" s="87"/>
      <c r="AF284" s="87"/>
      <c r="AG284" s="87"/>
      <c r="AH284" s="87"/>
      <c r="AI284" s="87"/>
      <c r="AJ284" s="87"/>
      <c r="AK284" s="87"/>
      <c r="AL284" s="87"/>
      <c r="AM284" s="87"/>
      <c r="AO284" s="87"/>
      <c r="AP284" s="87"/>
      <c r="AQ284" s="87"/>
      <c r="AR284" s="87"/>
    </row>
    <row r="285" spans="1:44" s="89" customFormat="1" ht="6.75" customHeight="1">
      <c r="A285" s="120"/>
      <c r="B285" s="101"/>
      <c r="C285" s="122"/>
      <c r="D285" s="122"/>
      <c r="E285" s="122"/>
      <c r="F285" s="122"/>
      <c r="G285" s="122"/>
      <c r="H285" s="122"/>
      <c r="I285" s="122"/>
      <c r="J285" s="122"/>
      <c r="K285" s="122"/>
      <c r="L285" s="122"/>
      <c r="M285" s="122"/>
      <c r="N285" s="122"/>
      <c r="O285" s="169"/>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O285" s="87"/>
      <c r="AP285" s="87"/>
      <c r="AQ285" s="87"/>
      <c r="AR285" s="101"/>
    </row>
    <row r="286" spans="1:44" ht="12.75" customHeight="1">
      <c r="A286" s="120"/>
      <c r="B286" s="122"/>
      <c r="C286" s="171"/>
      <c r="D286" s="171"/>
      <c r="E286" s="171"/>
      <c r="F286" s="171"/>
      <c r="G286" s="171"/>
      <c r="H286" s="171"/>
      <c r="I286" s="171"/>
      <c r="J286" s="171"/>
      <c r="K286" s="171"/>
      <c r="L286" s="171"/>
      <c r="M286" s="531" t="s">
        <v>44</v>
      </c>
      <c r="N286" s="531"/>
      <c r="O286" s="531"/>
      <c r="P286" s="531"/>
      <c r="Q286" s="531"/>
      <c r="R286" s="531"/>
      <c r="S286" s="531"/>
      <c r="T286" s="531"/>
      <c r="U286" s="531"/>
      <c r="V286" s="531"/>
      <c r="W286" s="531" t="s">
        <v>45</v>
      </c>
      <c r="X286" s="531"/>
      <c r="Y286" s="531"/>
      <c r="Z286" s="531"/>
      <c r="AA286" s="531"/>
      <c r="AB286" s="531"/>
      <c r="AC286" s="531"/>
      <c r="AD286" s="531"/>
      <c r="AE286" s="531"/>
      <c r="AF286" s="531"/>
      <c r="AG286" s="458" t="s">
        <v>265</v>
      </c>
      <c r="AH286" s="458"/>
      <c r="AI286" s="458"/>
      <c r="AJ286" s="458"/>
      <c r="AK286" s="458" t="s">
        <v>157</v>
      </c>
      <c r="AL286" s="458"/>
      <c r="AM286" s="458"/>
      <c r="AN286" s="458"/>
      <c r="AO286" s="107"/>
      <c r="AP286" s="87"/>
      <c r="AQ286" s="87"/>
      <c r="AR286" s="107"/>
    </row>
    <row r="287" spans="1:44" ht="12.75" customHeight="1">
      <c r="A287" s="120"/>
      <c r="B287" s="122"/>
      <c r="C287" s="171"/>
      <c r="D287" s="171"/>
      <c r="E287" s="171"/>
      <c r="F287" s="171"/>
      <c r="G287" s="171"/>
      <c r="H287" s="171"/>
      <c r="I287" s="171"/>
      <c r="J287" s="171"/>
      <c r="K287" s="171"/>
      <c r="L287" s="171"/>
      <c r="M287" s="458" t="s">
        <v>62</v>
      </c>
      <c r="N287" s="458"/>
      <c r="O287" s="458"/>
      <c r="P287" s="458"/>
      <c r="Q287" s="458" t="s">
        <v>63</v>
      </c>
      <c r="R287" s="458"/>
      <c r="S287" s="458"/>
      <c r="T287" s="458" t="s">
        <v>64</v>
      </c>
      <c r="U287" s="458"/>
      <c r="V287" s="458"/>
      <c r="W287" s="458" t="s">
        <v>65</v>
      </c>
      <c r="X287" s="458"/>
      <c r="Y287" s="458"/>
      <c r="Z287" s="458"/>
      <c r="AA287" s="458" t="s">
        <v>66</v>
      </c>
      <c r="AB287" s="458"/>
      <c r="AC287" s="458"/>
      <c r="AD287" s="458" t="s">
        <v>67</v>
      </c>
      <c r="AE287" s="458"/>
      <c r="AF287" s="458"/>
      <c r="AG287" s="458"/>
      <c r="AH287" s="458"/>
      <c r="AI287" s="458"/>
      <c r="AJ287" s="458"/>
      <c r="AK287" s="458"/>
      <c r="AL287" s="458"/>
      <c r="AM287" s="458"/>
      <c r="AN287" s="458"/>
      <c r="AO287" s="89"/>
      <c r="AP287" s="87"/>
      <c r="AQ287" s="87"/>
      <c r="AR287" s="107"/>
    </row>
    <row r="288" spans="1:44" ht="12.75" customHeight="1">
      <c r="A288" s="120"/>
      <c r="B288" s="122"/>
      <c r="C288" s="171"/>
      <c r="D288" s="171"/>
      <c r="E288" s="171"/>
      <c r="F288" s="171"/>
      <c r="G288" s="171"/>
      <c r="H288" s="171"/>
      <c r="I288" s="171"/>
      <c r="J288" s="171"/>
      <c r="K288" s="171"/>
      <c r="L288" s="171"/>
      <c r="M288" s="458"/>
      <c r="N288" s="458"/>
      <c r="O288" s="458"/>
      <c r="P288" s="458"/>
      <c r="Q288" s="458"/>
      <c r="R288" s="458"/>
      <c r="S288" s="458"/>
      <c r="T288" s="458"/>
      <c r="U288" s="458"/>
      <c r="V288" s="458"/>
      <c r="W288" s="458"/>
      <c r="X288" s="458"/>
      <c r="Y288" s="458"/>
      <c r="Z288" s="458"/>
      <c r="AA288" s="458"/>
      <c r="AB288" s="458"/>
      <c r="AC288" s="458"/>
      <c r="AD288" s="458"/>
      <c r="AE288" s="458"/>
      <c r="AF288" s="458"/>
      <c r="AG288" s="458"/>
      <c r="AH288" s="458"/>
      <c r="AI288" s="458"/>
      <c r="AJ288" s="458"/>
      <c r="AK288" s="458"/>
      <c r="AL288" s="458"/>
      <c r="AM288" s="458"/>
      <c r="AN288" s="458"/>
      <c r="AO288" s="89"/>
      <c r="AP288" s="87"/>
      <c r="AQ288" s="87"/>
      <c r="AR288" s="107"/>
    </row>
    <row r="289" spans="1:44" ht="12.75" customHeight="1">
      <c r="A289" s="120"/>
      <c r="B289" s="122"/>
      <c r="C289" s="458" t="s">
        <v>77</v>
      </c>
      <c r="D289" s="458"/>
      <c r="E289" s="458"/>
      <c r="F289" s="458"/>
      <c r="G289" s="458"/>
      <c r="H289" s="458"/>
      <c r="I289" s="458"/>
      <c r="J289" s="458"/>
      <c r="K289" s="458"/>
      <c r="L289" s="458"/>
      <c r="M289" s="426"/>
      <c r="N289" s="426"/>
      <c r="O289" s="426"/>
      <c r="P289" s="426"/>
      <c r="Q289" s="426"/>
      <c r="R289" s="426"/>
      <c r="S289" s="426"/>
      <c r="T289" s="426"/>
      <c r="U289" s="426"/>
      <c r="V289" s="426"/>
      <c r="W289" s="426"/>
      <c r="X289" s="426"/>
      <c r="Y289" s="426"/>
      <c r="Z289" s="426"/>
      <c r="AA289" s="426"/>
      <c r="AB289" s="426"/>
      <c r="AC289" s="426"/>
      <c r="AD289" s="426"/>
      <c r="AE289" s="426"/>
      <c r="AF289" s="426"/>
      <c r="AG289" s="426"/>
      <c r="AH289" s="426"/>
      <c r="AI289" s="426"/>
      <c r="AJ289" s="426"/>
      <c r="AK289" s="426"/>
      <c r="AL289" s="426"/>
      <c r="AM289" s="426"/>
      <c r="AN289" s="426"/>
      <c r="AO289" s="89"/>
      <c r="AP289" s="87"/>
      <c r="AQ289" s="87"/>
      <c r="AR289" s="107"/>
    </row>
    <row r="290" spans="1:44" ht="12.75" customHeight="1">
      <c r="A290" s="120"/>
      <c r="B290" s="122"/>
      <c r="C290" s="458" t="s">
        <v>52</v>
      </c>
      <c r="D290" s="458"/>
      <c r="E290" s="458"/>
      <c r="F290" s="458"/>
      <c r="G290" s="458"/>
      <c r="H290" s="458"/>
      <c r="I290" s="458"/>
      <c r="J290" s="458"/>
      <c r="K290" s="458"/>
      <c r="L290" s="458"/>
      <c r="M290" s="426"/>
      <c r="N290" s="426"/>
      <c r="O290" s="426"/>
      <c r="P290" s="426"/>
      <c r="Q290" s="426"/>
      <c r="R290" s="426"/>
      <c r="S290" s="426"/>
      <c r="T290" s="426"/>
      <c r="U290" s="426"/>
      <c r="V290" s="426"/>
      <c r="W290" s="426"/>
      <c r="X290" s="426"/>
      <c r="Y290" s="426"/>
      <c r="Z290" s="426"/>
      <c r="AA290" s="426"/>
      <c r="AB290" s="426"/>
      <c r="AC290" s="426"/>
      <c r="AD290" s="426"/>
      <c r="AE290" s="426"/>
      <c r="AF290" s="426"/>
      <c r="AG290" s="426"/>
      <c r="AH290" s="426"/>
      <c r="AI290" s="426"/>
      <c r="AJ290" s="426"/>
      <c r="AK290" s="426"/>
      <c r="AL290" s="426"/>
      <c r="AM290" s="426"/>
      <c r="AN290" s="426"/>
      <c r="AO290" s="89"/>
      <c r="AP290" s="87"/>
      <c r="AQ290" s="87"/>
      <c r="AR290" s="107"/>
    </row>
    <row r="291" spans="1:44" ht="12.75" customHeight="1">
      <c r="A291" s="120"/>
      <c r="B291" s="122"/>
      <c r="C291" s="458" t="s">
        <v>53</v>
      </c>
      <c r="D291" s="458"/>
      <c r="E291" s="458"/>
      <c r="F291" s="458"/>
      <c r="G291" s="458"/>
      <c r="H291" s="458"/>
      <c r="I291" s="458"/>
      <c r="J291" s="458"/>
      <c r="K291" s="458"/>
      <c r="L291" s="458"/>
      <c r="M291" s="426"/>
      <c r="N291" s="426"/>
      <c r="O291" s="426"/>
      <c r="P291" s="426"/>
      <c r="Q291" s="426"/>
      <c r="R291" s="426"/>
      <c r="S291" s="426"/>
      <c r="T291" s="426"/>
      <c r="U291" s="426"/>
      <c r="V291" s="426"/>
      <c r="W291" s="426"/>
      <c r="X291" s="426"/>
      <c r="Y291" s="426"/>
      <c r="Z291" s="426"/>
      <c r="AA291" s="426"/>
      <c r="AB291" s="426"/>
      <c r="AC291" s="426"/>
      <c r="AD291" s="426"/>
      <c r="AE291" s="426"/>
      <c r="AF291" s="426"/>
      <c r="AG291" s="426"/>
      <c r="AH291" s="426"/>
      <c r="AI291" s="426"/>
      <c r="AJ291" s="426"/>
      <c r="AK291" s="426"/>
      <c r="AL291" s="426"/>
      <c r="AM291" s="426"/>
      <c r="AN291" s="426"/>
      <c r="AO291" s="89"/>
      <c r="AP291" s="87"/>
      <c r="AQ291" s="87"/>
      <c r="AR291" s="107"/>
    </row>
    <row r="292" spans="1:44" s="8" customFormat="1" ht="12.75" customHeight="1">
      <c r="A292" s="120"/>
      <c r="B292" s="122"/>
      <c r="C292" s="458" t="s">
        <v>76</v>
      </c>
      <c r="D292" s="458"/>
      <c r="E292" s="458"/>
      <c r="F292" s="458"/>
      <c r="G292" s="458"/>
      <c r="H292" s="458"/>
      <c r="I292" s="458"/>
      <c r="J292" s="458"/>
      <c r="K292" s="458"/>
      <c r="L292" s="458"/>
      <c r="M292" s="429">
        <f>SUM(M289:P291)</f>
        <v>0</v>
      </c>
      <c r="N292" s="429"/>
      <c r="O292" s="429"/>
      <c r="P292" s="429"/>
      <c r="Q292" s="429">
        <f>SUM(Q289:S291)</f>
        <v>0</v>
      </c>
      <c r="R292" s="429"/>
      <c r="S292" s="429"/>
      <c r="T292" s="429">
        <f>SUM(T289:V291)</f>
        <v>0</v>
      </c>
      <c r="U292" s="429"/>
      <c r="V292" s="429"/>
      <c r="W292" s="429">
        <f>SUM(W289:Z291)</f>
        <v>0</v>
      </c>
      <c r="X292" s="429"/>
      <c r="Y292" s="429"/>
      <c r="Z292" s="429"/>
      <c r="AA292" s="429">
        <f>SUM(AA289:AC291)</f>
        <v>0</v>
      </c>
      <c r="AB292" s="429"/>
      <c r="AC292" s="429"/>
      <c r="AD292" s="429">
        <f>SUM(AD289:AF291)</f>
        <v>0</v>
      </c>
      <c r="AE292" s="429"/>
      <c r="AF292" s="429"/>
      <c r="AG292" s="429">
        <f>SUM(AG289:AJ291)</f>
        <v>0</v>
      </c>
      <c r="AH292" s="429"/>
      <c r="AI292" s="429"/>
      <c r="AJ292" s="429"/>
      <c r="AK292" s="429">
        <f>SUM(AK289:AN291)</f>
        <v>0</v>
      </c>
      <c r="AL292" s="429"/>
      <c r="AM292" s="429"/>
      <c r="AN292" s="429"/>
      <c r="AO292" s="89"/>
      <c r="AP292" s="87"/>
      <c r="AQ292" s="87"/>
      <c r="AR292" s="107"/>
    </row>
    <row r="293" spans="1:44" ht="6.75" customHeight="1">
      <c r="A293" s="120"/>
      <c r="B293" s="122"/>
      <c r="C293" s="122"/>
      <c r="D293" s="122"/>
      <c r="E293" s="122"/>
      <c r="F293" s="122"/>
      <c r="G293" s="171"/>
      <c r="H293" s="171"/>
      <c r="I293" s="171"/>
      <c r="J293" s="171"/>
      <c r="K293" s="171"/>
      <c r="L293" s="171"/>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07"/>
      <c r="AL293" s="107"/>
      <c r="AM293" s="107"/>
      <c r="AN293" s="89"/>
      <c r="AO293" s="87"/>
      <c r="AP293" s="87"/>
      <c r="AQ293" s="87"/>
      <c r="AR293" s="107"/>
    </row>
    <row r="294" spans="1:44" s="8" customFormat="1" ht="12.75" customHeight="1">
      <c r="A294" s="120"/>
      <c r="B294" s="172"/>
      <c r="C294" s="98" t="s">
        <v>363</v>
      </c>
      <c r="D294" s="172"/>
      <c r="E294" s="172"/>
      <c r="F294" s="172"/>
      <c r="G294" s="172"/>
      <c r="H294" s="172"/>
      <c r="I294" s="172"/>
      <c r="J294" s="172"/>
      <c r="K294" s="172"/>
      <c r="L294" s="172"/>
      <c r="M294" s="173"/>
      <c r="N294" s="173"/>
      <c r="O294" s="173"/>
      <c r="P294" s="173"/>
      <c r="Q294" s="173"/>
      <c r="R294" s="173"/>
      <c r="S294" s="173"/>
      <c r="T294" s="173"/>
      <c r="U294" s="173"/>
      <c r="V294" s="173"/>
      <c r="W294" s="173"/>
      <c r="X294" s="173"/>
      <c r="Y294" s="173"/>
      <c r="Z294" s="173"/>
      <c r="AA294" s="173"/>
      <c r="AB294" s="600"/>
      <c r="AC294" s="601"/>
      <c r="AD294" s="173"/>
      <c r="AE294" s="173"/>
      <c r="AF294" s="173"/>
      <c r="AG294" s="173"/>
      <c r="AH294" s="173"/>
      <c r="AI294" s="173"/>
      <c r="AJ294" s="173"/>
      <c r="AK294" s="173"/>
      <c r="AL294" s="173"/>
      <c r="AM294" s="173"/>
      <c r="AN294" s="174"/>
      <c r="AO294" s="174"/>
      <c r="AP294" s="174"/>
      <c r="AQ294" s="99"/>
      <c r="AR294" s="99"/>
    </row>
    <row r="295" spans="1:44" ht="6.75" customHeight="1">
      <c r="A295" s="120"/>
      <c r="B295" s="122"/>
      <c r="C295" s="122"/>
      <c r="D295" s="122"/>
      <c r="E295" s="122"/>
      <c r="F295" s="122"/>
      <c r="G295" s="171"/>
      <c r="H295" s="171"/>
      <c r="I295" s="171"/>
      <c r="J295" s="171"/>
      <c r="K295" s="171"/>
      <c r="L295" s="171"/>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07"/>
      <c r="AN295" s="107"/>
      <c r="AO295" s="107"/>
      <c r="AP295" s="89"/>
      <c r="AQ295" s="87"/>
      <c r="AR295" s="87"/>
    </row>
    <row r="296" spans="1:44" ht="12.75" customHeight="1">
      <c r="A296" s="120"/>
      <c r="B296" s="175"/>
      <c r="C296" s="455" t="s">
        <v>567</v>
      </c>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c r="AA296" s="98"/>
      <c r="AB296" s="600"/>
      <c r="AC296" s="601"/>
      <c r="AD296" s="176" t="s">
        <v>340</v>
      </c>
      <c r="AE296" s="176"/>
      <c r="AF296" s="176"/>
      <c r="AG296" s="600"/>
      <c r="AH296" s="601"/>
      <c r="AI296" s="176" t="s">
        <v>341</v>
      </c>
      <c r="AJ296" s="177"/>
      <c r="AK296" s="177"/>
      <c r="AL296" s="177"/>
      <c r="AM296" s="177"/>
      <c r="AN296" s="99"/>
      <c r="AO296" s="99"/>
      <c r="AP296" s="99"/>
      <c r="AQ296" s="99"/>
      <c r="AR296" s="99"/>
    </row>
    <row r="297" spans="1:44" s="179" customFormat="1" ht="6.75" customHeight="1">
      <c r="A297" s="120"/>
      <c r="B297" s="402"/>
      <c r="C297" s="402"/>
      <c r="D297" s="402"/>
      <c r="E297" s="402"/>
      <c r="F297" s="402"/>
      <c r="G297" s="402"/>
      <c r="H297" s="402"/>
      <c r="I297" s="402"/>
      <c r="J297" s="402"/>
      <c r="K297" s="402"/>
      <c r="L297" s="402"/>
      <c r="M297" s="402"/>
      <c r="N297" s="402"/>
      <c r="O297" s="178"/>
      <c r="P297" s="402"/>
      <c r="Q297" s="402"/>
      <c r="R297" s="402"/>
      <c r="S297" s="402"/>
      <c r="T297" s="402"/>
      <c r="U297" s="402"/>
      <c r="V297" s="402"/>
      <c r="W297" s="402"/>
      <c r="X297" s="402"/>
      <c r="Y297" s="402"/>
      <c r="Z297" s="402"/>
      <c r="AA297" s="402"/>
      <c r="AB297" s="402"/>
      <c r="AC297" s="402"/>
      <c r="AD297" s="402"/>
      <c r="AE297" s="402"/>
      <c r="AF297" s="402"/>
      <c r="AG297" s="402"/>
      <c r="AH297" s="402"/>
      <c r="AI297" s="402"/>
      <c r="AJ297" s="402"/>
      <c r="AK297" s="402"/>
      <c r="AL297" s="402"/>
      <c r="AM297" s="402"/>
      <c r="AN297" s="89"/>
      <c r="AO297" s="87"/>
      <c r="AP297" s="87"/>
      <c r="AQ297" s="87"/>
      <c r="AR297" s="402"/>
    </row>
    <row r="298" spans="1:44" s="179" customFormat="1" ht="12.75" customHeight="1">
      <c r="A298" s="120"/>
      <c r="B298" s="175"/>
      <c r="C298" s="455" t="s">
        <v>664</v>
      </c>
      <c r="D298" s="455"/>
      <c r="E298" s="455"/>
      <c r="F298" s="455"/>
      <c r="G298" s="455"/>
      <c r="H298" s="455"/>
      <c r="I298" s="455"/>
      <c r="J298" s="455"/>
      <c r="K298" s="455"/>
      <c r="L298" s="455"/>
      <c r="M298" s="455"/>
      <c r="N298" s="455"/>
      <c r="O298" s="455"/>
      <c r="P298" s="455"/>
      <c r="Q298" s="455"/>
      <c r="R298" s="455"/>
      <c r="S298" s="455"/>
      <c r="T298" s="455"/>
      <c r="U298" s="455"/>
      <c r="V298" s="455"/>
      <c r="W298" s="455"/>
      <c r="X298" s="455"/>
      <c r="Y298" s="455"/>
      <c r="Z298" s="455"/>
      <c r="AA298" s="99"/>
      <c r="AB298" s="99"/>
      <c r="AC298" s="99"/>
      <c r="AD298" s="99"/>
      <c r="AE298" s="99"/>
      <c r="AF298" s="99"/>
      <c r="AG298" s="99"/>
      <c r="AH298" s="99"/>
      <c r="AI298" s="99"/>
      <c r="AJ298" s="99"/>
      <c r="AK298" s="99"/>
      <c r="AL298" s="99"/>
      <c r="AM298" s="99"/>
      <c r="AN298" s="99"/>
      <c r="AO298" s="99"/>
      <c r="AP298" s="99"/>
      <c r="AQ298" s="99"/>
      <c r="AR298" s="99"/>
    </row>
    <row r="299" spans="1:44" s="179" customFormat="1" ht="6.75" customHeight="1">
      <c r="A299" s="120"/>
      <c r="B299" s="402"/>
      <c r="C299" s="402"/>
      <c r="D299" s="402"/>
      <c r="E299" s="402"/>
      <c r="F299" s="402"/>
      <c r="G299" s="402"/>
      <c r="H299" s="402"/>
      <c r="I299" s="402"/>
      <c r="J299" s="402"/>
      <c r="K299" s="402"/>
      <c r="L299" s="402"/>
      <c r="M299" s="402"/>
      <c r="N299" s="402"/>
      <c r="O299" s="178"/>
      <c r="P299" s="402"/>
      <c r="Q299" s="402"/>
      <c r="R299" s="402"/>
      <c r="S299" s="402"/>
      <c r="T299" s="402"/>
      <c r="U299" s="402"/>
      <c r="V299" s="402"/>
      <c r="W299" s="402"/>
      <c r="X299" s="402"/>
      <c r="Y299" s="402"/>
      <c r="Z299" s="402"/>
      <c r="AA299" s="402"/>
      <c r="AB299" s="402"/>
      <c r="AC299" s="402"/>
      <c r="AD299" s="402"/>
      <c r="AE299" s="402"/>
      <c r="AF299" s="402"/>
      <c r="AG299" s="402"/>
      <c r="AH299" s="402"/>
      <c r="AI299" s="402"/>
      <c r="AJ299" s="402"/>
      <c r="AK299" s="402"/>
      <c r="AL299" s="402"/>
      <c r="AM299" s="402"/>
      <c r="AN299" s="89"/>
      <c r="AO299" s="87"/>
      <c r="AP299" s="87"/>
      <c r="AQ299" s="87"/>
      <c r="AR299" s="402"/>
    </row>
    <row r="300" spans="1:44" s="179" customFormat="1" ht="12.75" customHeight="1">
      <c r="A300" s="120"/>
      <c r="B300" s="175"/>
      <c r="C300" s="99" t="s">
        <v>665</v>
      </c>
      <c r="D300" s="99"/>
      <c r="E300" s="99"/>
      <c r="F300" s="99"/>
      <c r="G300" s="755"/>
      <c r="H300" s="755"/>
      <c r="I300" s="99"/>
      <c r="J300" s="99" t="s">
        <v>666</v>
      </c>
      <c r="K300" s="99"/>
      <c r="L300" s="99"/>
      <c r="M300" s="99"/>
      <c r="N300" s="755"/>
      <c r="O300" s="755"/>
      <c r="P300" s="99"/>
      <c r="Q300" s="99" t="s">
        <v>667</v>
      </c>
      <c r="R300" s="99"/>
      <c r="S300" s="99"/>
      <c r="T300" s="99"/>
      <c r="U300" s="99"/>
      <c r="V300" s="755"/>
      <c r="W300" s="755"/>
      <c r="X300" s="99"/>
      <c r="Y300" s="99" t="s">
        <v>668</v>
      </c>
      <c r="Z300" s="99"/>
      <c r="AA300" s="99"/>
      <c r="AB300" s="99"/>
      <c r="AC300" s="99"/>
      <c r="AD300" s="99"/>
      <c r="AE300" s="755"/>
      <c r="AF300" s="755"/>
      <c r="AG300" s="99"/>
      <c r="AH300" s="99"/>
      <c r="AI300" s="99"/>
      <c r="AJ300" s="99"/>
      <c r="AK300" s="99"/>
      <c r="AL300" s="99"/>
      <c r="AM300" s="99"/>
      <c r="AN300" s="99"/>
      <c r="AO300" s="99"/>
      <c r="AP300" s="99"/>
      <c r="AQ300" s="99"/>
      <c r="AR300" s="99"/>
    </row>
    <row r="301" spans="1:44" s="179" customFormat="1" ht="6.75" customHeight="1">
      <c r="A301" s="120"/>
      <c r="B301" s="402"/>
      <c r="C301" s="402"/>
      <c r="D301" s="402"/>
      <c r="E301" s="402"/>
      <c r="F301" s="402"/>
      <c r="G301" s="402"/>
      <c r="H301" s="402"/>
      <c r="I301" s="402"/>
      <c r="J301" s="402"/>
      <c r="K301" s="402"/>
      <c r="L301" s="402"/>
      <c r="M301" s="402"/>
      <c r="N301" s="402"/>
      <c r="O301" s="178"/>
      <c r="P301" s="402"/>
      <c r="Q301" s="402"/>
      <c r="R301" s="402"/>
      <c r="S301" s="402"/>
      <c r="T301" s="402"/>
      <c r="U301" s="402"/>
      <c r="V301" s="402"/>
      <c r="W301" s="402"/>
      <c r="X301" s="402"/>
      <c r="Y301" s="402"/>
      <c r="Z301" s="402"/>
      <c r="AA301" s="402"/>
      <c r="AB301" s="402"/>
      <c r="AC301" s="402"/>
      <c r="AD301" s="402"/>
      <c r="AE301" s="402"/>
      <c r="AF301" s="402"/>
      <c r="AG301" s="402"/>
      <c r="AH301" s="402"/>
      <c r="AI301" s="402"/>
      <c r="AJ301" s="402"/>
      <c r="AK301" s="402"/>
      <c r="AL301" s="402"/>
      <c r="AM301" s="402"/>
      <c r="AN301" s="89"/>
      <c r="AO301" s="87"/>
      <c r="AP301" s="87"/>
      <c r="AQ301" s="87"/>
      <c r="AR301" s="402"/>
    </row>
    <row r="302" spans="1:44" ht="12.75" customHeight="1">
      <c r="A302" s="120"/>
      <c r="B302" s="122"/>
      <c r="C302" s="457" t="s">
        <v>663</v>
      </c>
      <c r="D302" s="457"/>
      <c r="E302" s="457"/>
      <c r="F302" s="457"/>
      <c r="G302" s="457"/>
      <c r="H302" s="457"/>
      <c r="I302" s="457"/>
      <c r="J302" s="457"/>
      <c r="K302" s="457"/>
      <c r="L302" s="457"/>
      <c r="M302" s="457"/>
      <c r="N302" s="457"/>
      <c r="O302" s="457"/>
      <c r="P302" s="457"/>
      <c r="Q302" s="457"/>
      <c r="R302" s="457"/>
      <c r="S302" s="457"/>
      <c r="T302" s="457"/>
      <c r="U302" s="457"/>
      <c r="V302" s="457"/>
      <c r="W302" s="457"/>
      <c r="X302" s="457"/>
      <c r="Y302" s="457"/>
      <c r="Z302" s="732"/>
      <c r="AA302" s="550"/>
      <c r="AB302" s="551"/>
      <c r="AC302" s="552"/>
      <c r="AD302" s="165"/>
      <c r="AE302" s="104"/>
      <c r="AF302" s="104"/>
      <c r="AG302" s="104"/>
      <c r="AH302" s="104"/>
      <c r="AI302" s="104"/>
      <c r="AJ302" s="104"/>
      <c r="AK302" s="104"/>
      <c r="AL302" s="104"/>
      <c r="AM302" s="104"/>
      <c r="AN302" s="402"/>
      <c r="AO302" s="82"/>
      <c r="AP302" s="82"/>
      <c r="AQ302" s="87"/>
      <c r="AR302" s="402"/>
    </row>
    <row r="303" spans="1:44" ht="6.75" customHeight="1">
      <c r="A303" s="120"/>
      <c r="B303" s="122"/>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402"/>
      <c r="AF303" s="402"/>
      <c r="AG303" s="402"/>
      <c r="AH303" s="402"/>
      <c r="AI303" s="402"/>
      <c r="AJ303" s="402"/>
      <c r="AK303" s="402"/>
      <c r="AL303" s="402"/>
      <c r="AM303" s="402"/>
      <c r="AN303" s="402"/>
      <c r="AO303" s="89"/>
      <c r="AP303" s="87"/>
      <c r="AQ303" s="87"/>
      <c r="AR303" s="402"/>
    </row>
    <row r="304" spans="1:44" ht="12.75" customHeight="1">
      <c r="A304" s="120"/>
      <c r="B304" s="122"/>
      <c r="C304" s="165" t="s">
        <v>5</v>
      </c>
      <c r="D304" s="165"/>
      <c r="E304" s="165"/>
      <c r="F304" s="165"/>
      <c r="G304" s="165"/>
      <c r="H304" s="165"/>
      <c r="I304" s="165"/>
      <c r="J304" s="165"/>
      <c r="K304" s="165"/>
      <c r="L304" s="165"/>
      <c r="M304" s="165"/>
      <c r="N304" s="165"/>
      <c r="O304" s="165"/>
      <c r="P304" s="165"/>
      <c r="Q304" s="165"/>
      <c r="R304" s="165"/>
      <c r="S304" s="165"/>
      <c r="T304" s="165"/>
      <c r="U304" s="165"/>
      <c r="V304" s="165"/>
      <c r="W304" s="122"/>
      <c r="X304" s="122"/>
      <c r="Y304" s="122"/>
      <c r="Z304" s="122"/>
      <c r="AA304" s="122"/>
      <c r="AB304" s="122"/>
      <c r="AC304" s="122"/>
      <c r="AD304" s="122"/>
      <c r="AE304" s="402"/>
      <c r="AF304" s="402"/>
      <c r="AG304" s="402"/>
      <c r="AH304" s="402"/>
      <c r="AI304" s="402"/>
      <c r="AJ304" s="402"/>
      <c r="AK304" s="402"/>
      <c r="AL304" s="402"/>
      <c r="AM304" s="402"/>
      <c r="AN304" s="89"/>
      <c r="AO304" s="87"/>
      <c r="AP304" s="87"/>
      <c r="AQ304" s="87"/>
      <c r="AR304" s="402"/>
    </row>
    <row r="305" spans="1:44" ht="6.75" customHeight="1">
      <c r="A305" s="120"/>
      <c r="B305" s="122"/>
      <c r="C305" s="165"/>
      <c r="D305" s="165"/>
      <c r="E305" s="165"/>
      <c r="F305" s="165"/>
      <c r="G305" s="165"/>
      <c r="H305" s="165"/>
      <c r="I305" s="165"/>
      <c r="J305" s="165"/>
      <c r="K305" s="165"/>
      <c r="L305" s="165"/>
      <c r="M305" s="165"/>
      <c r="N305" s="165"/>
      <c r="O305" s="165"/>
      <c r="P305" s="165"/>
      <c r="Q305" s="165"/>
      <c r="R305" s="165"/>
      <c r="S305" s="165"/>
      <c r="T305" s="165"/>
      <c r="U305" s="165"/>
      <c r="V305" s="165"/>
      <c r="W305" s="122"/>
      <c r="X305" s="122"/>
      <c r="Y305" s="122"/>
      <c r="Z305" s="122"/>
      <c r="AA305" s="122"/>
      <c r="AB305" s="122"/>
      <c r="AC305" s="122"/>
      <c r="AD305" s="122"/>
      <c r="AE305" s="122"/>
      <c r="AF305" s="122"/>
      <c r="AG305" s="122"/>
      <c r="AH305" s="122"/>
      <c r="AI305" s="122"/>
      <c r="AJ305" s="122"/>
      <c r="AK305" s="122"/>
      <c r="AL305" s="122"/>
      <c r="AM305" s="122"/>
      <c r="AN305" s="89"/>
      <c r="AO305" s="87"/>
      <c r="AP305" s="87"/>
      <c r="AQ305" s="87"/>
      <c r="AR305" s="122"/>
    </row>
    <row r="306" spans="1:44" ht="12.75" customHeight="1">
      <c r="A306" s="120"/>
      <c r="B306" s="122"/>
      <c r="C306" s="165"/>
      <c r="D306" s="165" t="s">
        <v>6</v>
      </c>
      <c r="E306" s="165"/>
      <c r="F306" s="165"/>
      <c r="G306" s="165"/>
      <c r="H306" s="165"/>
      <c r="I306" s="165"/>
      <c r="J306" s="165"/>
      <c r="K306" s="165"/>
      <c r="L306" s="165"/>
      <c r="M306" s="165"/>
      <c r="N306" s="165"/>
      <c r="O306" s="165"/>
      <c r="P306" s="165"/>
      <c r="Q306" s="165"/>
      <c r="R306" s="165"/>
      <c r="S306" s="550"/>
      <c r="T306" s="551"/>
      <c r="U306" s="552"/>
      <c r="V306" s="165"/>
      <c r="W306" s="122"/>
      <c r="X306" s="122"/>
      <c r="Y306" s="122"/>
      <c r="Z306" s="122"/>
      <c r="AA306" s="122"/>
      <c r="AB306" s="122"/>
      <c r="AC306" s="122"/>
      <c r="AD306" s="122"/>
      <c r="AE306" s="122"/>
      <c r="AF306" s="122"/>
      <c r="AG306" s="122"/>
      <c r="AH306" s="122"/>
      <c r="AI306" s="122"/>
      <c r="AJ306" s="122"/>
      <c r="AK306" s="122"/>
      <c r="AL306" s="122"/>
      <c r="AM306" s="122"/>
      <c r="AN306" s="89"/>
      <c r="AO306" s="87"/>
      <c r="AP306" s="87"/>
      <c r="AQ306" s="87"/>
      <c r="AR306" s="122"/>
    </row>
    <row r="307" spans="1:44" ht="6.75" customHeight="1">
      <c r="A307" s="120"/>
      <c r="B307" s="122"/>
      <c r="C307" s="165"/>
      <c r="D307" s="165"/>
      <c r="E307" s="165"/>
      <c r="F307" s="165"/>
      <c r="G307" s="165"/>
      <c r="H307" s="165"/>
      <c r="I307" s="165"/>
      <c r="J307" s="165"/>
      <c r="K307" s="165"/>
      <c r="L307" s="165"/>
      <c r="M307" s="165"/>
      <c r="N307" s="165"/>
      <c r="O307" s="165"/>
      <c r="P307" s="165"/>
      <c r="Q307" s="165"/>
      <c r="R307" s="165"/>
      <c r="S307" s="165"/>
      <c r="T307" s="165"/>
      <c r="U307" s="165"/>
      <c r="V307" s="165"/>
      <c r="W307" s="122"/>
      <c r="X307" s="122"/>
      <c r="Y307" s="122"/>
      <c r="Z307" s="122"/>
      <c r="AA307" s="122"/>
      <c r="AB307" s="122"/>
      <c r="AC307" s="122"/>
      <c r="AD307" s="122"/>
      <c r="AE307" s="122"/>
      <c r="AF307" s="122"/>
      <c r="AG307" s="122"/>
      <c r="AH307" s="122"/>
      <c r="AI307" s="122"/>
      <c r="AJ307" s="122"/>
      <c r="AK307" s="122"/>
      <c r="AL307" s="122"/>
      <c r="AM307" s="122"/>
      <c r="AN307" s="89"/>
      <c r="AO307" s="87"/>
      <c r="AP307" s="87"/>
      <c r="AQ307" s="87"/>
      <c r="AR307" s="122"/>
    </row>
    <row r="308" spans="1:44" s="5" customFormat="1" ht="12.75" customHeight="1">
      <c r="A308" s="120"/>
      <c r="B308" s="122"/>
      <c r="C308" s="165"/>
      <c r="D308" s="165" t="s">
        <v>4</v>
      </c>
      <c r="E308" s="165"/>
      <c r="F308" s="165"/>
      <c r="G308" s="165"/>
      <c r="H308" s="165"/>
      <c r="I308" s="165"/>
      <c r="J308" s="165"/>
      <c r="K308" s="165"/>
      <c r="L308" s="165"/>
      <c r="M308" s="165"/>
      <c r="N308" s="165"/>
      <c r="O308" s="165"/>
      <c r="P308" s="165"/>
      <c r="Q308" s="165"/>
      <c r="R308" s="165"/>
      <c r="S308" s="550"/>
      <c r="T308" s="551"/>
      <c r="U308" s="552"/>
      <c r="V308" s="165"/>
      <c r="W308" s="122"/>
      <c r="X308" s="122"/>
      <c r="Y308" s="122"/>
      <c r="Z308" s="122"/>
      <c r="AA308" s="122"/>
      <c r="AB308" s="122"/>
      <c r="AC308" s="122"/>
      <c r="AD308" s="122"/>
      <c r="AE308" s="122"/>
      <c r="AF308" s="122"/>
      <c r="AG308" s="122"/>
      <c r="AH308" s="122"/>
      <c r="AI308" s="122"/>
      <c r="AJ308" s="122"/>
      <c r="AK308" s="122"/>
      <c r="AL308" s="122"/>
      <c r="AM308" s="122"/>
      <c r="AN308" s="89"/>
      <c r="AO308" s="87"/>
      <c r="AP308" s="87"/>
      <c r="AQ308" s="87"/>
      <c r="AR308" s="122"/>
    </row>
    <row r="309" spans="1:44" s="5" customFormat="1" ht="12.75" customHeight="1">
      <c r="A309" s="120"/>
      <c r="B309" s="391"/>
      <c r="C309" s="165"/>
      <c r="D309" s="165"/>
      <c r="E309" s="165"/>
      <c r="F309" s="165"/>
      <c r="G309" s="165"/>
      <c r="H309" s="165"/>
      <c r="I309" s="165"/>
      <c r="J309" s="165"/>
      <c r="K309" s="165"/>
      <c r="L309" s="165"/>
      <c r="M309" s="165"/>
      <c r="N309" s="165"/>
      <c r="O309" s="165"/>
      <c r="P309" s="165"/>
      <c r="Q309" s="165"/>
      <c r="R309" s="165"/>
      <c r="S309" s="19"/>
      <c r="T309" s="19"/>
      <c r="U309" s="19"/>
      <c r="V309" s="165"/>
      <c r="W309" s="391"/>
      <c r="X309" s="391"/>
      <c r="Y309" s="391"/>
      <c r="Z309" s="391"/>
      <c r="AA309" s="391"/>
      <c r="AB309" s="391"/>
      <c r="AC309" s="744"/>
      <c r="AD309" s="744"/>
      <c r="AE309" s="391"/>
      <c r="AF309" s="391"/>
      <c r="AG309" s="391"/>
      <c r="AH309" s="391"/>
      <c r="AI309" s="391"/>
      <c r="AJ309" s="391"/>
      <c r="AK309" s="391"/>
      <c r="AL309" s="391"/>
      <c r="AM309" s="391"/>
      <c r="AN309" s="89"/>
      <c r="AO309" s="87"/>
      <c r="AP309" s="87"/>
      <c r="AQ309" s="87"/>
      <c r="AR309" s="391"/>
    </row>
    <row r="310" spans="1:42" s="5" customFormat="1" ht="12.75" customHeight="1">
      <c r="A310" s="120"/>
      <c r="B310" s="391"/>
      <c r="C310" s="165" t="s">
        <v>611</v>
      </c>
      <c r="D310" s="165"/>
      <c r="E310" s="165"/>
      <c r="F310" s="165"/>
      <c r="G310" s="165"/>
      <c r="H310" s="165"/>
      <c r="I310" s="750" t="e">
        <f>((V311/V310)+(V312/V310))/2</f>
        <v>#DIV/0!</v>
      </c>
      <c r="J310" s="751"/>
      <c r="K310" s="752"/>
      <c r="L310" s="748"/>
      <c r="M310" s="748"/>
      <c r="N310" s="167"/>
      <c r="O310" s="165"/>
      <c r="P310" s="393" t="s">
        <v>612</v>
      </c>
      <c r="Q310" s="393"/>
      <c r="R310" s="19"/>
      <c r="S310" s="19"/>
      <c r="T310" s="395"/>
      <c r="U310" s="165"/>
      <c r="V310" s="735">
        <f>AA70+AD70</f>
        <v>0</v>
      </c>
      <c r="W310" s="735"/>
      <c r="X310" s="396" t="s">
        <v>569</v>
      </c>
      <c r="Y310" s="172"/>
      <c r="Z310" s="391"/>
      <c r="AA310" s="205"/>
      <c r="AB310" s="205"/>
      <c r="AC310" s="205"/>
      <c r="AD310" s="205"/>
      <c r="AE310" s="205"/>
      <c r="AF310" s="205"/>
      <c r="AG310" s="205"/>
      <c r="AH310" s="205"/>
      <c r="AI310" s="205"/>
      <c r="AJ310" s="205"/>
      <c r="AK310" s="205"/>
      <c r="AL310" s="89"/>
      <c r="AM310" s="87"/>
      <c r="AN310" s="87"/>
      <c r="AO310" s="87"/>
      <c r="AP310" s="391"/>
    </row>
    <row r="311" spans="1:47" s="5" customFormat="1" ht="12.75" customHeight="1">
      <c r="A311" s="120"/>
      <c r="B311" s="391"/>
      <c r="C311" s="745" t="s">
        <v>570</v>
      </c>
      <c r="D311" s="745"/>
      <c r="E311" s="745"/>
      <c r="F311" s="745"/>
      <c r="G311" s="745"/>
      <c r="H311" s="745"/>
      <c r="I311" s="745"/>
      <c r="J311" s="745"/>
      <c r="K311" s="745"/>
      <c r="L311" s="745"/>
      <c r="M311" s="745"/>
      <c r="N311" s="745"/>
      <c r="O311" s="165"/>
      <c r="P311" s="392" t="s">
        <v>613</v>
      </c>
      <c r="Q311" s="392"/>
      <c r="R311" s="19"/>
      <c r="S311" s="19"/>
      <c r="T311" s="19"/>
      <c r="U311" s="165"/>
      <c r="V311" s="735">
        <f>M262</f>
        <v>0</v>
      </c>
      <c r="W311" s="735"/>
      <c r="X311" s="396" t="s">
        <v>569</v>
      </c>
      <c r="Y311" s="172"/>
      <c r="Z311" s="172"/>
      <c r="AA311" s="175"/>
      <c r="AB311" s="388" t="s">
        <v>614</v>
      </c>
      <c r="AC311" s="175"/>
      <c r="AD311" s="175"/>
      <c r="AE311" s="175"/>
      <c r="AF311" s="175"/>
      <c r="AG311" s="175"/>
      <c r="AH311" s="175"/>
      <c r="AI311" s="175"/>
      <c r="AJ311" s="175"/>
      <c r="AK311" s="175"/>
      <c r="AL311" s="175"/>
      <c r="AM311" s="743" t="e">
        <f>V311/V310</f>
        <v>#DIV/0!</v>
      </c>
      <c r="AN311" s="743"/>
      <c r="AO311" s="743"/>
      <c r="AP311" s="205"/>
      <c r="AQ311" s="89"/>
      <c r="AR311" s="87"/>
      <c r="AS311" s="87"/>
      <c r="AT311" s="87"/>
      <c r="AU311" s="391"/>
    </row>
    <row r="312" spans="1:47" s="5" customFormat="1" ht="12.75" customHeight="1">
      <c r="A312" s="120"/>
      <c r="B312" s="391"/>
      <c r="C312" s="745"/>
      <c r="D312" s="745"/>
      <c r="E312" s="745"/>
      <c r="F312" s="745"/>
      <c r="G312" s="745"/>
      <c r="H312" s="745"/>
      <c r="I312" s="745"/>
      <c r="J312" s="745"/>
      <c r="K312" s="745"/>
      <c r="L312" s="745"/>
      <c r="M312" s="745"/>
      <c r="N312" s="745"/>
      <c r="O312" s="165"/>
      <c r="P312" s="392" t="s">
        <v>615</v>
      </c>
      <c r="Q312" s="392"/>
      <c r="R312" s="19"/>
      <c r="S312" s="19"/>
      <c r="T312" s="19"/>
      <c r="U312" s="165"/>
      <c r="V312" s="735">
        <f>(M292+Q292+T292+W292+AA292+AD292+AG292+AK292)</f>
        <v>0</v>
      </c>
      <c r="W312" s="735"/>
      <c r="X312" s="396" t="s">
        <v>569</v>
      </c>
      <c r="Y312" s="172"/>
      <c r="Z312" s="172"/>
      <c r="AA312" s="175"/>
      <c r="AB312" s="388" t="s">
        <v>616</v>
      </c>
      <c r="AC312" s="175"/>
      <c r="AD312" s="175"/>
      <c r="AE312" s="175"/>
      <c r="AF312" s="175"/>
      <c r="AG312" s="175"/>
      <c r="AH312" s="175"/>
      <c r="AI312" s="175"/>
      <c r="AJ312" s="175"/>
      <c r="AK312" s="175"/>
      <c r="AL312" s="175"/>
      <c r="AM312" s="743" t="e">
        <f>V312/V310</f>
        <v>#DIV/0!</v>
      </c>
      <c r="AN312" s="743"/>
      <c r="AO312" s="743"/>
      <c r="AP312" s="205"/>
      <c r="AQ312" s="89"/>
      <c r="AR312" s="87"/>
      <c r="AS312" s="87"/>
      <c r="AT312" s="87"/>
      <c r="AU312" s="391"/>
    </row>
    <row r="313" spans="1:44" s="179" customFormat="1" ht="15" customHeight="1">
      <c r="A313" s="120"/>
      <c r="B313" s="122"/>
      <c r="C313" s="122"/>
      <c r="D313" s="122"/>
      <c r="E313" s="122"/>
      <c r="F313" s="122"/>
      <c r="G313" s="122"/>
      <c r="H313" s="122"/>
      <c r="I313" s="122"/>
      <c r="J313" s="122"/>
      <c r="K313" s="122"/>
      <c r="L313" s="122"/>
      <c r="M313" s="122"/>
      <c r="N313" s="122"/>
      <c r="O313" s="178"/>
      <c r="P313" s="122"/>
      <c r="Q313" s="122"/>
      <c r="R313" s="122"/>
      <c r="S313" s="122"/>
      <c r="T313" s="122"/>
      <c r="U313" s="122"/>
      <c r="V313" s="122"/>
      <c r="W313" s="122"/>
      <c r="X313" s="122"/>
      <c r="Y313" s="122"/>
      <c r="Z313" s="122"/>
      <c r="AA313" s="122"/>
      <c r="AB313" s="122"/>
      <c r="AC313" s="122"/>
      <c r="AD313" s="749"/>
      <c r="AE313" s="749"/>
      <c r="AF313" s="122"/>
      <c r="AG313" s="122"/>
      <c r="AH313" s="122"/>
      <c r="AI313" s="749"/>
      <c r="AJ313" s="749"/>
      <c r="AK313" s="122"/>
      <c r="AL313" s="122"/>
      <c r="AM313" s="122"/>
      <c r="AN313" s="89"/>
      <c r="AO313" s="87"/>
      <c r="AP313" s="87"/>
      <c r="AQ313" s="87"/>
      <c r="AR313" s="122"/>
    </row>
    <row r="314" spans="1:44" s="89" customFormat="1" ht="21" customHeight="1">
      <c r="A314" s="120"/>
      <c r="B314" s="578" t="s">
        <v>410</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8"/>
      <c r="AL314" s="578"/>
      <c r="AM314" s="578"/>
      <c r="AN314" s="578"/>
      <c r="AO314" s="578"/>
      <c r="AP314" s="578"/>
      <c r="AQ314" s="578"/>
      <c r="AR314" s="127"/>
    </row>
    <row r="315" spans="1:44" ht="6.75" customHeight="1">
      <c r="A315" s="120"/>
      <c r="B315" s="101"/>
      <c r="C315" s="101"/>
      <c r="D315" s="86"/>
      <c r="E315" s="86"/>
      <c r="F315" s="86"/>
      <c r="G315" s="86"/>
      <c r="H315" s="86"/>
      <c r="I315" s="86"/>
      <c r="J315" s="86"/>
      <c r="K315" s="86"/>
      <c r="L315" s="86"/>
      <c r="M315" s="86"/>
      <c r="N315" s="101"/>
      <c r="O315" s="101"/>
      <c r="P315" s="101"/>
      <c r="Q315" s="88"/>
      <c r="R315" s="88"/>
      <c r="S315" s="88"/>
      <c r="T315" s="88"/>
      <c r="U315" s="88"/>
      <c r="V315" s="88"/>
      <c r="W315" s="88"/>
      <c r="X315" s="88"/>
      <c r="Y315" s="88"/>
      <c r="Z315" s="88"/>
      <c r="AA315" s="88"/>
      <c r="AB315" s="88"/>
      <c r="AC315" s="88"/>
      <c r="AD315" s="101"/>
      <c r="AE315" s="101"/>
      <c r="AF315" s="101"/>
      <c r="AG315" s="101"/>
      <c r="AH315" s="101"/>
      <c r="AI315" s="101"/>
      <c r="AJ315" s="101"/>
      <c r="AK315" s="101"/>
      <c r="AL315" s="101"/>
      <c r="AM315" s="101"/>
      <c r="AN315" s="89"/>
      <c r="AO315" s="87"/>
      <c r="AP315" s="87"/>
      <c r="AQ315" s="87"/>
      <c r="AR315" s="101"/>
    </row>
    <row r="316" spans="1:44" ht="12.75" customHeight="1">
      <c r="A316" s="120"/>
      <c r="B316" s="101"/>
      <c r="C316" s="101"/>
      <c r="D316" s="86" t="s">
        <v>600</v>
      </c>
      <c r="E316" s="86"/>
      <c r="F316" s="86"/>
      <c r="G316" s="86"/>
      <c r="H316" s="86"/>
      <c r="I316" s="86"/>
      <c r="J316" s="86"/>
      <c r="K316" s="86"/>
      <c r="L316" s="86"/>
      <c r="M316" s="86"/>
      <c r="N316" s="101"/>
      <c r="O316" s="101"/>
      <c r="P316" s="101"/>
      <c r="Q316" s="88"/>
      <c r="R316" s="88"/>
      <c r="S316" s="88"/>
      <c r="T316" s="88"/>
      <c r="U316" s="88"/>
      <c r="V316" s="88"/>
      <c r="W316" s="88"/>
      <c r="X316" s="88"/>
      <c r="Y316" s="88"/>
      <c r="Z316" s="88"/>
      <c r="AA316" s="88"/>
      <c r="AB316" s="88"/>
      <c r="AC316" s="88"/>
      <c r="AD316" s="101"/>
      <c r="AE316" s="101"/>
      <c r="AF316" s="101"/>
      <c r="AG316" s="101"/>
      <c r="AH316" s="101"/>
      <c r="AI316" s="101"/>
      <c r="AJ316" s="101"/>
      <c r="AK316" s="101"/>
      <c r="AL316" s="101"/>
      <c r="AM316" s="101"/>
      <c r="AN316" s="89"/>
      <c r="AO316" s="87"/>
      <c r="AP316" s="87"/>
      <c r="AQ316" s="87"/>
      <c r="AR316" s="101"/>
    </row>
    <row r="317" spans="1:44" ht="12.75" customHeight="1">
      <c r="A317" s="120"/>
      <c r="B317" s="88" t="s">
        <v>617</v>
      </c>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5"/>
      <c r="AM317" s="85"/>
      <c r="AN317" s="89"/>
      <c r="AO317" s="87"/>
      <c r="AP317" s="87"/>
      <c r="AQ317" s="87"/>
      <c r="AR317" s="85"/>
    </row>
    <row r="318" spans="1:44" ht="12.75" customHeight="1">
      <c r="A318" s="120"/>
      <c r="B318" s="86" t="s">
        <v>108</v>
      </c>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136"/>
      <c r="AM318" s="136"/>
      <c r="AN318" s="89"/>
      <c r="AO318" s="87"/>
      <c r="AP318" s="87"/>
      <c r="AQ318" s="87"/>
      <c r="AR318" s="136"/>
    </row>
    <row r="319" spans="1:44" ht="6.75" customHeight="1">
      <c r="A319" s="120"/>
      <c r="B319" s="181"/>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89"/>
      <c r="AO319" s="87"/>
      <c r="AP319" s="87"/>
      <c r="AQ319" s="87"/>
      <c r="AR319" s="136"/>
    </row>
    <row r="320" spans="1:44" ht="12.75" customHeight="1">
      <c r="A320" s="13"/>
      <c r="B320" s="101"/>
      <c r="C320" s="127"/>
      <c r="D320" s="127"/>
      <c r="E320" s="127"/>
      <c r="F320" s="127"/>
      <c r="G320" s="127"/>
      <c r="H320" s="127"/>
      <c r="I320" s="127"/>
      <c r="J320" s="127"/>
      <c r="K320" s="127"/>
      <c r="L320" s="127"/>
      <c r="M320" s="458" t="s">
        <v>239</v>
      </c>
      <c r="N320" s="458"/>
      <c r="O320" s="458"/>
      <c r="P320" s="458"/>
      <c r="Q320" s="458" t="s">
        <v>28</v>
      </c>
      <c r="R320" s="458"/>
      <c r="S320" s="458"/>
      <c r="T320" s="458"/>
      <c r="U320" s="458" t="s">
        <v>13</v>
      </c>
      <c r="V320" s="458"/>
      <c r="W320" s="458"/>
      <c r="X320" s="458"/>
      <c r="Y320" s="458" t="s">
        <v>253</v>
      </c>
      <c r="Z320" s="458"/>
      <c r="AA320" s="458"/>
      <c r="AB320" s="458"/>
      <c r="AC320" s="535" t="s">
        <v>240</v>
      </c>
      <c r="AD320" s="535"/>
      <c r="AE320" s="535"/>
      <c r="AF320" s="535"/>
      <c r="AG320" s="458" t="s">
        <v>241</v>
      </c>
      <c r="AH320" s="458"/>
      <c r="AI320" s="458"/>
      <c r="AJ320" s="458"/>
      <c r="AK320" s="534"/>
      <c r="AL320" s="534"/>
      <c r="AM320" s="534"/>
      <c r="AN320" s="89"/>
      <c r="AO320" s="87"/>
      <c r="AP320" s="87"/>
      <c r="AQ320" s="87"/>
      <c r="AR320" s="80"/>
    </row>
    <row r="321" spans="1:44" ht="12.75" customHeight="1">
      <c r="A321" s="13"/>
      <c r="B321" s="101"/>
      <c r="C321" s="127"/>
      <c r="D321" s="127"/>
      <c r="E321" s="127"/>
      <c r="F321" s="127"/>
      <c r="G321" s="127"/>
      <c r="H321" s="127"/>
      <c r="I321" s="127"/>
      <c r="J321" s="127"/>
      <c r="K321" s="127"/>
      <c r="L321" s="127"/>
      <c r="M321" s="458"/>
      <c r="N321" s="458"/>
      <c r="O321" s="458"/>
      <c r="P321" s="458"/>
      <c r="Q321" s="458"/>
      <c r="R321" s="458"/>
      <c r="S321" s="458"/>
      <c r="T321" s="458"/>
      <c r="U321" s="458"/>
      <c r="V321" s="458"/>
      <c r="W321" s="458"/>
      <c r="X321" s="458"/>
      <c r="Y321" s="458"/>
      <c r="Z321" s="458"/>
      <c r="AA321" s="458"/>
      <c r="AB321" s="458"/>
      <c r="AC321" s="535"/>
      <c r="AD321" s="535"/>
      <c r="AE321" s="535"/>
      <c r="AF321" s="535"/>
      <c r="AG321" s="458"/>
      <c r="AH321" s="458"/>
      <c r="AI321" s="458"/>
      <c r="AJ321" s="458"/>
      <c r="AK321" s="534"/>
      <c r="AL321" s="534"/>
      <c r="AM321" s="534"/>
      <c r="AN321" s="89"/>
      <c r="AO321" s="87"/>
      <c r="AP321" s="87"/>
      <c r="AQ321" s="87"/>
      <c r="AR321" s="80"/>
    </row>
    <row r="322" spans="1:44" ht="12.75" customHeight="1">
      <c r="A322" s="13"/>
      <c r="B322" s="101"/>
      <c r="C322" s="458" t="s">
        <v>54</v>
      </c>
      <c r="D322" s="458"/>
      <c r="E322" s="458"/>
      <c r="F322" s="458"/>
      <c r="G322" s="458"/>
      <c r="H322" s="458"/>
      <c r="I322" s="458"/>
      <c r="J322" s="458"/>
      <c r="K322" s="458"/>
      <c r="L322" s="458"/>
      <c r="M322" s="426"/>
      <c r="N322" s="426"/>
      <c r="O322" s="426"/>
      <c r="P322" s="426"/>
      <c r="Q322" s="426"/>
      <c r="R322" s="426"/>
      <c r="S322" s="426"/>
      <c r="T322" s="426"/>
      <c r="U322" s="426"/>
      <c r="V322" s="426"/>
      <c r="W322" s="426"/>
      <c r="X322" s="426"/>
      <c r="Y322" s="426"/>
      <c r="Z322" s="426"/>
      <c r="AA322" s="426"/>
      <c r="AB322" s="426"/>
      <c r="AC322" s="426"/>
      <c r="AD322" s="426"/>
      <c r="AE322" s="426"/>
      <c r="AF322" s="426"/>
      <c r="AG322" s="426"/>
      <c r="AH322" s="426"/>
      <c r="AI322" s="426"/>
      <c r="AJ322" s="426"/>
      <c r="AK322" s="534"/>
      <c r="AL322" s="534"/>
      <c r="AM322" s="534"/>
      <c r="AN322" s="89"/>
      <c r="AO322" s="87"/>
      <c r="AP322" s="87"/>
      <c r="AQ322" s="87"/>
      <c r="AR322" s="80"/>
    </row>
    <row r="323" spans="1:44" ht="12.75" customHeight="1">
      <c r="A323" s="13"/>
      <c r="B323" s="101"/>
      <c r="C323" s="458" t="s">
        <v>52</v>
      </c>
      <c r="D323" s="458"/>
      <c r="E323" s="458"/>
      <c r="F323" s="458"/>
      <c r="G323" s="458"/>
      <c r="H323" s="458"/>
      <c r="I323" s="458"/>
      <c r="J323" s="458"/>
      <c r="K323" s="458"/>
      <c r="L323" s="458"/>
      <c r="M323" s="426"/>
      <c r="N323" s="426"/>
      <c r="O323" s="426"/>
      <c r="P323" s="426"/>
      <c r="Q323" s="426"/>
      <c r="R323" s="426"/>
      <c r="S323" s="426"/>
      <c r="T323" s="426"/>
      <c r="U323" s="426"/>
      <c r="V323" s="426"/>
      <c r="W323" s="426"/>
      <c r="X323" s="426"/>
      <c r="Y323" s="426"/>
      <c r="Z323" s="426"/>
      <c r="AA323" s="426"/>
      <c r="AB323" s="426"/>
      <c r="AC323" s="426"/>
      <c r="AD323" s="426"/>
      <c r="AE323" s="426"/>
      <c r="AF323" s="426"/>
      <c r="AG323" s="426"/>
      <c r="AH323" s="426"/>
      <c r="AI323" s="426"/>
      <c r="AJ323" s="426"/>
      <c r="AK323" s="534"/>
      <c r="AL323" s="534"/>
      <c r="AM323" s="534"/>
      <c r="AN323" s="89"/>
      <c r="AO323" s="87"/>
      <c r="AP323" s="87"/>
      <c r="AQ323" s="87"/>
      <c r="AR323" s="80"/>
    </row>
    <row r="324" spans="1:44" ht="12.75" customHeight="1">
      <c r="A324" s="13"/>
      <c r="B324" s="101"/>
      <c r="C324" s="458" t="s">
        <v>53</v>
      </c>
      <c r="D324" s="458"/>
      <c r="E324" s="458"/>
      <c r="F324" s="458"/>
      <c r="G324" s="458"/>
      <c r="H324" s="458"/>
      <c r="I324" s="458"/>
      <c r="J324" s="458"/>
      <c r="K324" s="458"/>
      <c r="L324" s="458"/>
      <c r="M324" s="426"/>
      <c r="N324" s="426"/>
      <c r="O324" s="426"/>
      <c r="P324" s="426"/>
      <c r="Q324" s="426"/>
      <c r="R324" s="426"/>
      <c r="S324" s="426"/>
      <c r="T324" s="426"/>
      <c r="U324" s="426"/>
      <c r="V324" s="426"/>
      <c r="W324" s="426"/>
      <c r="X324" s="426"/>
      <c r="Y324" s="426"/>
      <c r="Z324" s="426"/>
      <c r="AA324" s="426"/>
      <c r="AB324" s="426"/>
      <c r="AC324" s="426"/>
      <c r="AD324" s="426"/>
      <c r="AE324" s="426"/>
      <c r="AF324" s="426"/>
      <c r="AG324" s="426"/>
      <c r="AH324" s="426"/>
      <c r="AI324" s="426"/>
      <c r="AJ324" s="426"/>
      <c r="AK324" s="534"/>
      <c r="AL324" s="534"/>
      <c r="AM324" s="534"/>
      <c r="AN324" s="89"/>
      <c r="AO324" s="87"/>
      <c r="AP324" s="87"/>
      <c r="AQ324" s="87"/>
      <c r="AR324" s="80"/>
    </row>
    <row r="325" spans="1:44" ht="12.75" customHeight="1">
      <c r="A325" s="13"/>
      <c r="B325" s="101"/>
      <c r="C325" s="458" t="s">
        <v>76</v>
      </c>
      <c r="D325" s="458"/>
      <c r="E325" s="458"/>
      <c r="F325" s="458"/>
      <c r="G325" s="458"/>
      <c r="H325" s="458"/>
      <c r="I325" s="458"/>
      <c r="J325" s="458"/>
      <c r="K325" s="458"/>
      <c r="L325" s="458"/>
      <c r="M325" s="429">
        <f>SUM(M322:P324)</f>
        <v>0</v>
      </c>
      <c r="N325" s="429"/>
      <c r="O325" s="429"/>
      <c r="P325" s="429"/>
      <c r="Q325" s="429">
        <f>SUM(Q322:T324)</f>
        <v>0</v>
      </c>
      <c r="R325" s="429"/>
      <c r="S325" s="429"/>
      <c r="T325" s="429"/>
      <c r="U325" s="429">
        <f>SUM(U322:X324)</f>
        <v>0</v>
      </c>
      <c r="V325" s="429"/>
      <c r="W325" s="429"/>
      <c r="X325" s="429"/>
      <c r="Y325" s="429">
        <f>SUM(Y322:AB324)</f>
        <v>0</v>
      </c>
      <c r="Z325" s="429"/>
      <c r="AA325" s="429"/>
      <c r="AB325" s="429"/>
      <c r="AC325" s="429">
        <f>SUM(AC322:AF324)</f>
        <v>0</v>
      </c>
      <c r="AD325" s="429"/>
      <c r="AE325" s="429"/>
      <c r="AF325" s="429"/>
      <c r="AG325" s="429">
        <f>SUM(AG322:AJ324)</f>
        <v>0</v>
      </c>
      <c r="AH325" s="429"/>
      <c r="AI325" s="429"/>
      <c r="AJ325" s="429"/>
      <c r="AK325" s="534"/>
      <c r="AL325" s="534"/>
      <c r="AM325" s="534"/>
      <c r="AN325" s="89"/>
      <c r="AO325" s="87"/>
      <c r="AP325" s="87"/>
      <c r="AQ325" s="87"/>
      <c r="AR325" s="80"/>
    </row>
    <row r="326" spans="1:44" ht="12.75" customHeight="1">
      <c r="A326" s="13"/>
      <c r="B326" s="101"/>
      <c r="C326" s="390"/>
      <c r="D326" s="390"/>
      <c r="E326" s="390"/>
      <c r="F326" s="390"/>
      <c r="G326" s="390"/>
      <c r="H326" s="390"/>
      <c r="I326" s="390"/>
      <c r="J326" s="390"/>
      <c r="K326" s="390"/>
      <c r="L326" s="390"/>
      <c r="M326" s="394"/>
      <c r="N326" s="394"/>
      <c r="O326" s="394"/>
      <c r="P326" s="394"/>
      <c r="Q326" s="394"/>
      <c r="R326" s="394"/>
      <c r="S326" s="394"/>
      <c r="T326" s="394"/>
      <c r="U326" s="394"/>
      <c r="V326" s="394"/>
      <c r="W326" s="394"/>
      <c r="X326" s="394"/>
      <c r="Y326" s="394"/>
      <c r="Z326" s="394"/>
      <c r="AA326" s="394"/>
      <c r="AB326" s="394"/>
      <c r="AC326" s="394"/>
      <c r="AD326" s="394"/>
      <c r="AE326" s="394"/>
      <c r="AF326" s="394"/>
      <c r="AG326" s="394"/>
      <c r="AH326" s="394"/>
      <c r="AI326" s="394"/>
      <c r="AJ326" s="394"/>
      <c r="AK326" s="390"/>
      <c r="AL326" s="390"/>
      <c r="AM326" s="390"/>
      <c r="AN326" s="89"/>
      <c r="AO326" s="87"/>
      <c r="AP326" s="87"/>
      <c r="AQ326" s="87"/>
      <c r="AR326" s="80"/>
    </row>
    <row r="327" spans="1:44" ht="12.75" customHeight="1">
      <c r="A327" s="13"/>
      <c r="B327" s="101"/>
      <c r="C327" s="389" t="s">
        <v>571</v>
      </c>
      <c r="D327" s="390"/>
      <c r="E327" s="390"/>
      <c r="F327" s="390"/>
      <c r="G327" s="390"/>
      <c r="H327" s="390"/>
      <c r="I327" s="746" t="e">
        <f>(M325+Q325+U325+Y325)/((AH70+AK70)*1607)</f>
        <v>#DIV/0!</v>
      </c>
      <c r="J327" s="747"/>
      <c r="K327" s="390"/>
      <c r="L327" s="390"/>
      <c r="M327" s="394"/>
      <c r="N327" s="394"/>
      <c r="O327" s="394"/>
      <c r="P327" s="394"/>
      <c r="Q327" s="394"/>
      <c r="R327" s="394"/>
      <c r="S327" s="394"/>
      <c r="T327" s="394"/>
      <c r="U327" s="394"/>
      <c r="V327" s="394"/>
      <c r="W327" s="394"/>
      <c r="X327" s="394"/>
      <c r="Y327" s="394"/>
      <c r="Z327" s="394"/>
      <c r="AA327" s="394"/>
      <c r="AB327" s="394"/>
      <c r="AC327" s="394"/>
      <c r="AD327" s="394"/>
      <c r="AE327" s="394"/>
      <c r="AF327" s="394"/>
      <c r="AG327" s="394"/>
      <c r="AH327" s="394"/>
      <c r="AI327" s="394"/>
      <c r="AJ327" s="394"/>
      <c r="AK327" s="390"/>
      <c r="AL327" s="390"/>
      <c r="AM327" s="390"/>
      <c r="AN327" s="89"/>
      <c r="AO327" s="87"/>
      <c r="AP327" s="87"/>
      <c r="AQ327" s="87"/>
      <c r="AR327" s="80"/>
    </row>
    <row r="328" spans="1:44" ht="12.75" customHeight="1">
      <c r="A328" s="13"/>
      <c r="B328" s="101"/>
      <c r="C328" s="387" t="s">
        <v>572</v>
      </c>
      <c r="D328" s="390"/>
      <c r="E328" s="390"/>
      <c r="F328" s="390"/>
      <c r="G328" s="390"/>
      <c r="H328" s="390"/>
      <c r="I328" s="390"/>
      <c r="J328" s="390"/>
      <c r="K328" s="390"/>
      <c r="L328" s="390"/>
      <c r="M328" s="394"/>
      <c r="N328" s="394"/>
      <c r="O328" s="394"/>
      <c r="P328" s="394"/>
      <c r="Q328" s="394"/>
      <c r="R328" s="394"/>
      <c r="S328" s="394"/>
      <c r="T328" s="394"/>
      <c r="U328" s="394"/>
      <c r="V328" s="394"/>
      <c r="W328" s="394"/>
      <c r="X328" s="394"/>
      <c r="Y328" s="394"/>
      <c r="Z328" s="394"/>
      <c r="AA328" s="394"/>
      <c r="AB328" s="394"/>
      <c r="AC328" s="394"/>
      <c r="AD328" s="394"/>
      <c r="AE328" s="394"/>
      <c r="AF328" s="394"/>
      <c r="AG328" s="394"/>
      <c r="AH328" s="394"/>
      <c r="AI328" s="394"/>
      <c r="AJ328" s="394"/>
      <c r="AK328" s="390"/>
      <c r="AL328" s="390"/>
      <c r="AM328" s="390"/>
      <c r="AN328" s="89"/>
      <c r="AO328" s="87"/>
      <c r="AP328" s="87"/>
      <c r="AQ328" s="87"/>
      <c r="AR328" s="80"/>
    </row>
    <row r="329" spans="1:44" ht="6.75" customHeight="1">
      <c r="A329" s="13"/>
      <c r="B329" s="101"/>
      <c r="C329" s="171"/>
      <c r="D329" s="171"/>
      <c r="E329" s="171"/>
      <c r="F329" s="171"/>
      <c r="G329" s="171"/>
      <c r="H329" s="171"/>
      <c r="I329" s="171"/>
      <c r="J329" s="171"/>
      <c r="K329" s="171"/>
      <c r="L329" s="171"/>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71"/>
      <c r="AL329" s="171"/>
      <c r="AM329" s="171"/>
      <c r="AN329" s="89"/>
      <c r="AO329" s="87"/>
      <c r="AP329" s="87"/>
      <c r="AQ329" s="87"/>
      <c r="AR329" s="143"/>
    </row>
    <row r="330" spans="1:44" ht="12.75" customHeight="1">
      <c r="A330" s="13"/>
      <c r="B330" s="101"/>
      <c r="C330" s="499" t="s">
        <v>184</v>
      </c>
      <c r="D330" s="499"/>
      <c r="E330" s="499"/>
      <c r="F330" s="499"/>
      <c r="G330" s="499"/>
      <c r="H330" s="499"/>
      <c r="I330" s="499"/>
      <c r="J330" s="499"/>
      <c r="K330" s="499"/>
      <c r="L330" s="499"/>
      <c r="M330" s="245"/>
      <c r="N330" s="182" t="s">
        <v>419</v>
      </c>
      <c r="O330" s="183"/>
      <c r="P330" s="183"/>
      <c r="Q330" s="183"/>
      <c r="R330" s="183"/>
      <c r="S330" s="288"/>
      <c r="T330" s="182" t="s">
        <v>420</v>
      </c>
      <c r="U330" s="183"/>
      <c r="V330" s="183"/>
      <c r="W330" s="183"/>
      <c r="X330" s="288"/>
      <c r="Y330" s="182" t="s">
        <v>422</v>
      </c>
      <c r="Z330" s="183"/>
      <c r="AA330" s="183"/>
      <c r="AB330" s="183"/>
      <c r="AC330" s="182"/>
      <c r="AD330" s="182"/>
      <c r="AE330" s="288"/>
      <c r="AF330" s="182" t="s">
        <v>421</v>
      </c>
      <c r="AG330" s="183"/>
      <c r="AH330" s="183"/>
      <c r="AI330" s="183"/>
      <c r="AJ330" s="125"/>
      <c r="AK330" s="171"/>
      <c r="AL330" s="171"/>
      <c r="AM330" s="171"/>
      <c r="AN330" s="89"/>
      <c r="AO330" s="87"/>
      <c r="AP330" s="87"/>
      <c r="AQ330" s="87"/>
      <c r="AR330" s="143"/>
    </row>
    <row r="331" spans="1:44" ht="6.75" customHeight="1">
      <c r="A331" s="13"/>
      <c r="B331" s="101"/>
      <c r="C331" s="499"/>
      <c r="D331" s="499"/>
      <c r="E331" s="499"/>
      <c r="F331" s="499"/>
      <c r="G331" s="499"/>
      <c r="H331" s="499"/>
      <c r="I331" s="499"/>
      <c r="J331" s="499"/>
      <c r="K331" s="499"/>
      <c r="L331" s="499"/>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71"/>
      <c r="AL331" s="171"/>
      <c r="AM331" s="171"/>
      <c r="AN331" s="89"/>
      <c r="AO331" s="87"/>
      <c r="AP331" s="87"/>
      <c r="AQ331" s="87"/>
      <c r="AR331" s="143"/>
    </row>
    <row r="332" spans="1:44" ht="12.75" customHeight="1">
      <c r="A332" s="13"/>
      <c r="B332" s="101"/>
      <c r="C332" s="184"/>
      <c r="D332" s="184"/>
      <c r="E332" s="184"/>
      <c r="F332" s="184"/>
      <c r="G332" s="184"/>
      <c r="H332" s="184"/>
      <c r="I332" s="184"/>
      <c r="J332" s="184"/>
      <c r="K332" s="184"/>
      <c r="L332" s="184"/>
      <c r="M332" s="287"/>
      <c r="N332" s="182" t="s">
        <v>22</v>
      </c>
      <c r="O332" s="183"/>
      <c r="P332" s="185" t="s">
        <v>182</v>
      </c>
      <c r="Q332" s="182" t="s">
        <v>185</v>
      </c>
      <c r="R332" s="183"/>
      <c r="S332" s="568"/>
      <c r="T332" s="569"/>
      <c r="U332" s="569"/>
      <c r="V332" s="569"/>
      <c r="W332" s="569"/>
      <c r="X332" s="569"/>
      <c r="Y332" s="569"/>
      <c r="Z332" s="569"/>
      <c r="AA332" s="570"/>
      <c r="AB332" s="183"/>
      <c r="AC332" s="183"/>
      <c r="AD332" s="183"/>
      <c r="AE332" s="183"/>
      <c r="AF332" s="183"/>
      <c r="AG332" s="183"/>
      <c r="AH332" s="125"/>
      <c r="AI332" s="125"/>
      <c r="AJ332" s="125"/>
      <c r="AK332" s="171"/>
      <c r="AL332" s="171"/>
      <c r="AM332" s="171"/>
      <c r="AN332" s="89"/>
      <c r="AO332" s="87"/>
      <c r="AP332" s="87"/>
      <c r="AQ332" s="87"/>
      <c r="AR332" s="143"/>
    </row>
    <row r="333" spans="1:44" ht="6.75" customHeight="1">
      <c r="A333" s="13"/>
      <c r="B333" s="101"/>
      <c r="C333" s="171"/>
      <c r="D333" s="171"/>
      <c r="E333" s="171"/>
      <c r="F333" s="171"/>
      <c r="G333" s="171"/>
      <c r="H333" s="171"/>
      <c r="I333" s="171"/>
      <c r="J333" s="171"/>
      <c r="K333" s="171"/>
      <c r="L333" s="171"/>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71"/>
      <c r="AL333" s="171"/>
      <c r="AM333" s="171"/>
      <c r="AN333" s="89"/>
      <c r="AO333" s="87"/>
      <c r="AP333" s="87"/>
      <c r="AQ333" s="87"/>
      <c r="AR333" s="143"/>
    </row>
    <row r="334" spans="1:44" ht="6.75" customHeight="1">
      <c r="A334" s="13"/>
      <c r="B334" s="101"/>
      <c r="C334" s="171"/>
      <c r="D334" s="171"/>
      <c r="E334" s="171"/>
      <c r="F334" s="171"/>
      <c r="G334" s="171"/>
      <c r="H334" s="171"/>
      <c r="I334" s="171"/>
      <c r="J334" s="171"/>
      <c r="K334" s="171"/>
      <c r="L334" s="171"/>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71"/>
      <c r="AL334" s="171"/>
      <c r="AM334" s="171"/>
      <c r="AN334" s="89"/>
      <c r="AO334" s="87"/>
      <c r="AP334" s="87"/>
      <c r="AQ334" s="87"/>
      <c r="AR334" s="143"/>
    </row>
    <row r="335" spans="1:44" ht="12.75" customHeight="1">
      <c r="A335" s="13"/>
      <c r="B335" s="101"/>
      <c r="C335" s="439" t="s">
        <v>342</v>
      </c>
      <c r="D335" s="439"/>
      <c r="E335" s="439"/>
      <c r="F335" s="439"/>
      <c r="G335" s="439"/>
      <c r="H335" s="439"/>
      <c r="I335" s="439"/>
      <c r="J335" s="439"/>
      <c r="K335" s="439"/>
      <c r="L335" s="439"/>
      <c r="M335" s="439"/>
      <c r="N335" s="439"/>
      <c r="O335" s="439"/>
      <c r="P335" s="439"/>
      <c r="Q335" s="439"/>
      <c r="R335" s="439"/>
      <c r="S335" s="439"/>
      <c r="T335" s="439"/>
      <c r="U335" s="439"/>
      <c r="V335" s="439"/>
      <c r="W335" s="439"/>
      <c r="X335" s="186"/>
      <c r="Y335" s="462"/>
      <c r="Z335" s="463"/>
      <c r="AA335" s="452" t="s">
        <v>102</v>
      </c>
      <c r="AB335" s="571"/>
      <c r="AC335" s="121"/>
      <c r="AD335" s="462"/>
      <c r="AE335" s="463"/>
      <c r="AF335" s="452" t="s">
        <v>74</v>
      </c>
      <c r="AG335" s="571"/>
      <c r="AH335" s="187"/>
      <c r="AI335" s="187"/>
      <c r="AJ335" s="187"/>
      <c r="AK335" s="187"/>
      <c r="AL335" s="187"/>
      <c r="AM335" s="171"/>
      <c r="AN335" s="171"/>
      <c r="AO335" s="171"/>
      <c r="AP335" s="89"/>
      <c r="AQ335" s="87"/>
      <c r="AR335" s="143"/>
    </row>
    <row r="336" spans="1:44" ht="6.75" customHeight="1">
      <c r="A336" s="13"/>
      <c r="B336" s="101"/>
      <c r="C336" s="127"/>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71"/>
      <c r="AL336" s="171"/>
      <c r="AM336" s="171"/>
      <c r="AN336" s="89"/>
      <c r="AO336" s="87"/>
      <c r="AP336" s="87"/>
      <c r="AQ336" s="87"/>
      <c r="AR336" s="143"/>
    </row>
    <row r="337" spans="1:44" ht="12.75" customHeight="1">
      <c r="A337" s="13"/>
      <c r="B337" s="101"/>
      <c r="C337" s="127"/>
      <c r="D337" s="127"/>
      <c r="E337" s="127"/>
      <c r="F337" s="127"/>
      <c r="G337" s="127"/>
      <c r="H337" s="127"/>
      <c r="I337" s="127"/>
      <c r="J337" s="127"/>
      <c r="K337" s="127"/>
      <c r="L337" s="127"/>
      <c r="M337" s="199"/>
      <c r="N337" s="199"/>
      <c r="O337" s="199"/>
      <c r="P337" s="199"/>
      <c r="Q337" s="199"/>
      <c r="R337" s="199"/>
      <c r="S337" s="199"/>
      <c r="T337" s="199"/>
      <c r="U337" s="199"/>
      <c r="V337" s="199"/>
      <c r="W337" s="199"/>
      <c r="X337" s="125"/>
      <c r="Y337" s="125"/>
      <c r="Z337" s="125"/>
      <c r="AA337" s="125"/>
      <c r="AB337" s="125"/>
      <c r="AC337" s="125"/>
      <c r="AD337" s="125"/>
      <c r="AE337" s="567" t="s">
        <v>186</v>
      </c>
      <c r="AF337" s="567"/>
      <c r="AG337" s="567"/>
      <c r="AH337" s="567" t="s">
        <v>187</v>
      </c>
      <c r="AI337" s="567"/>
      <c r="AJ337" s="567"/>
      <c r="AK337" s="567" t="s">
        <v>188</v>
      </c>
      <c r="AL337" s="567"/>
      <c r="AM337" s="567"/>
      <c r="AN337" s="567" t="s">
        <v>189</v>
      </c>
      <c r="AO337" s="567"/>
      <c r="AP337" s="567"/>
      <c r="AQ337" s="125"/>
      <c r="AR337" s="143"/>
    </row>
    <row r="338" spans="1:44" ht="12.75" customHeight="1">
      <c r="A338" s="13"/>
      <c r="B338" s="101"/>
      <c r="C338" s="189" t="s">
        <v>618</v>
      </c>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429"/>
      <c r="AF338" s="429"/>
      <c r="AG338" s="429"/>
      <c r="AH338" s="429"/>
      <c r="AI338" s="429"/>
      <c r="AJ338" s="429"/>
      <c r="AK338" s="429"/>
      <c r="AL338" s="429"/>
      <c r="AM338" s="429"/>
      <c r="AN338" s="429"/>
      <c r="AO338" s="429"/>
      <c r="AP338" s="429"/>
      <c r="AQ338" s="125"/>
      <c r="AR338" s="143"/>
    </row>
    <row r="339" spans="1:44" ht="6.75" customHeight="1">
      <c r="A339" s="13"/>
      <c r="B339" s="101"/>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71"/>
      <c r="AP339" s="89"/>
      <c r="AQ339" s="87"/>
      <c r="AR339" s="143"/>
    </row>
    <row r="340" spans="1:44" ht="12.75" customHeight="1">
      <c r="A340" s="13"/>
      <c r="B340" s="101"/>
      <c r="C340" s="733" t="s">
        <v>463</v>
      </c>
      <c r="D340" s="733"/>
      <c r="E340" s="733"/>
      <c r="F340" s="733"/>
      <c r="G340" s="733"/>
      <c r="H340" s="733"/>
      <c r="I340" s="733"/>
      <c r="J340" s="733"/>
      <c r="K340" s="733"/>
      <c r="L340" s="733"/>
      <c r="M340" s="733"/>
      <c r="N340" s="734"/>
      <c r="O340" s="553"/>
      <c r="P340" s="554"/>
      <c r="Q340" s="557" t="s">
        <v>102</v>
      </c>
      <c r="R340" s="557"/>
      <c r="S340" s="190"/>
      <c r="T340" s="190"/>
      <c r="U340" s="180"/>
      <c r="V340" s="553"/>
      <c r="W340" s="554"/>
      <c r="X340" s="557" t="s">
        <v>74</v>
      </c>
      <c r="Y340" s="557"/>
      <c r="Z340" s="180"/>
      <c r="AA340" s="180"/>
      <c r="AB340" s="180"/>
      <c r="AC340" s="180"/>
      <c r="AD340" s="180"/>
      <c r="AE340" s="180"/>
      <c r="AF340" s="180"/>
      <c r="AG340" s="180"/>
      <c r="AH340" s="180"/>
      <c r="AI340" s="180"/>
      <c r="AJ340" s="180"/>
      <c r="AK340" s="180"/>
      <c r="AL340" s="180"/>
      <c r="AM340" s="180"/>
      <c r="AN340" s="180"/>
      <c r="AO340" s="171"/>
      <c r="AP340" s="89"/>
      <c r="AQ340" s="87"/>
      <c r="AR340" s="143"/>
    </row>
    <row r="341" spans="1:44" ht="12.75" customHeight="1">
      <c r="A341" s="13"/>
      <c r="B341" s="101"/>
      <c r="C341" s="733"/>
      <c r="D341" s="733"/>
      <c r="E341" s="733"/>
      <c r="F341" s="733"/>
      <c r="G341" s="733"/>
      <c r="H341" s="733"/>
      <c r="I341" s="733"/>
      <c r="J341" s="733"/>
      <c r="K341" s="733"/>
      <c r="L341" s="733"/>
      <c r="M341" s="733"/>
      <c r="N341" s="734"/>
      <c r="O341" s="555"/>
      <c r="P341" s="556"/>
      <c r="Q341" s="557"/>
      <c r="R341" s="557"/>
      <c r="S341" s="190"/>
      <c r="T341" s="190"/>
      <c r="U341" s="180"/>
      <c r="V341" s="555"/>
      <c r="W341" s="556"/>
      <c r="X341" s="557"/>
      <c r="Y341" s="557"/>
      <c r="Z341" s="180"/>
      <c r="AA341" s="180"/>
      <c r="AB341" s="180"/>
      <c r="AC341" s="180"/>
      <c r="AD341" s="180"/>
      <c r="AE341" s="180"/>
      <c r="AF341" s="180"/>
      <c r="AG341" s="180"/>
      <c r="AH341" s="180"/>
      <c r="AI341" s="180"/>
      <c r="AJ341" s="180"/>
      <c r="AK341" s="180"/>
      <c r="AL341" s="180"/>
      <c r="AM341" s="180"/>
      <c r="AN341" s="180"/>
      <c r="AO341" s="171"/>
      <c r="AP341" s="89"/>
      <c r="AQ341" s="87"/>
      <c r="AR341" s="143"/>
    </row>
    <row r="342" spans="1:44" ht="6.75" customHeight="1">
      <c r="A342" s="13"/>
      <c r="B342" s="101"/>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71"/>
      <c r="AP342" s="89"/>
      <c r="AQ342" s="87"/>
      <c r="AR342" s="143"/>
    </row>
    <row r="343" spans="1:44" ht="12.75" customHeight="1">
      <c r="A343" s="13"/>
      <c r="B343" s="101"/>
      <c r="C343" s="191" t="s">
        <v>464</v>
      </c>
      <c r="D343" s="192"/>
      <c r="E343" s="192"/>
      <c r="F343" s="192"/>
      <c r="G343" s="192"/>
      <c r="H343" s="192"/>
      <c r="I343" s="192"/>
      <c r="J343" s="192"/>
      <c r="K343" s="192"/>
      <c r="L343" s="192"/>
      <c r="M343" s="192"/>
      <c r="N343" s="180"/>
      <c r="O343" s="427"/>
      <c r="P343" s="434"/>
      <c r="Q343" s="193" t="s">
        <v>327</v>
      </c>
      <c r="R343" s="194"/>
      <c r="S343" s="194"/>
      <c r="T343" s="194"/>
      <c r="U343" s="194"/>
      <c r="V343" s="427"/>
      <c r="W343" s="434"/>
      <c r="X343" s="193" t="s">
        <v>328</v>
      </c>
      <c r="Y343" s="194"/>
      <c r="Z343" s="194"/>
      <c r="AA343" s="194"/>
      <c r="AB343" s="194"/>
      <c r="AC343" s="194"/>
      <c r="AD343" s="194"/>
      <c r="AE343" s="180"/>
      <c r="AF343" s="180"/>
      <c r="AG343" s="180"/>
      <c r="AH343" s="180"/>
      <c r="AI343" s="180"/>
      <c r="AJ343" s="180"/>
      <c r="AK343" s="180"/>
      <c r="AL343" s="180"/>
      <c r="AM343" s="194"/>
      <c r="AN343" s="180"/>
      <c r="AO343" s="171"/>
      <c r="AP343" s="89"/>
      <c r="AQ343" s="87"/>
      <c r="AR343" s="143"/>
    </row>
    <row r="344" spans="1:44" ht="15" customHeight="1">
      <c r="A344" s="13"/>
      <c r="B344" s="101"/>
      <c r="C344" s="180"/>
      <c r="D344" s="180"/>
      <c r="E344" s="180"/>
      <c r="F344" s="180"/>
      <c r="G344" s="180"/>
      <c r="H344" s="180"/>
      <c r="I344" s="171"/>
      <c r="J344" s="171"/>
      <c r="K344" s="171"/>
      <c r="L344" s="171"/>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71"/>
      <c r="AL344" s="171"/>
      <c r="AM344" s="171"/>
      <c r="AN344" s="89"/>
      <c r="AO344" s="87"/>
      <c r="AP344" s="87"/>
      <c r="AQ344" s="87"/>
      <c r="AR344" s="143"/>
    </row>
    <row r="345" spans="1:44" s="89" customFormat="1" ht="19.5" customHeight="1">
      <c r="A345" s="464" t="s">
        <v>230</v>
      </c>
      <c r="B345" s="464"/>
      <c r="C345" s="464"/>
      <c r="D345" s="464"/>
      <c r="E345" s="464"/>
      <c r="F345" s="464"/>
      <c r="G345" s="464"/>
      <c r="H345" s="464"/>
      <c r="I345" s="464"/>
      <c r="J345" s="464"/>
      <c r="K345" s="464"/>
      <c r="L345" s="464"/>
      <c r="M345" s="464"/>
      <c r="N345" s="464"/>
      <c r="O345" s="464"/>
      <c r="P345" s="464"/>
      <c r="Q345" s="464"/>
      <c r="R345" s="464"/>
      <c r="S345" s="464"/>
      <c r="T345" s="464"/>
      <c r="U345" s="464"/>
      <c r="V345" s="464"/>
      <c r="W345" s="464"/>
      <c r="X345" s="464"/>
      <c r="Y345" s="464"/>
      <c r="Z345" s="464"/>
      <c r="AA345" s="464"/>
      <c r="AB345" s="464"/>
      <c r="AC345" s="464"/>
      <c r="AD345" s="464"/>
      <c r="AE345" s="464"/>
      <c r="AF345" s="464"/>
      <c r="AG345" s="464"/>
      <c r="AH345" s="464"/>
      <c r="AI345" s="464"/>
      <c r="AJ345" s="464"/>
      <c r="AK345" s="464"/>
      <c r="AL345" s="464"/>
      <c r="AM345" s="464"/>
      <c r="AN345" s="464"/>
      <c r="AO345" s="464"/>
      <c r="AP345" s="464"/>
      <c r="AQ345" s="464"/>
      <c r="AR345" s="464"/>
    </row>
    <row r="346" spans="1:44" s="89" customFormat="1" ht="6.75" customHeight="1">
      <c r="A346" s="352"/>
      <c r="B346" s="352"/>
      <c r="C346" s="352"/>
      <c r="D346" s="352"/>
      <c r="E346" s="352"/>
      <c r="F346" s="352"/>
      <c r="G346" s="352"/>
      <c r="H346" s="352"/>
      <c r="I346" s="352"/>
      <c r="J346" s="352"/>
      <c r="K346" s="352"/>
      <c r="L346" s="352"/>
      <c r="M346" s="352"/>
      <c r="N346" s="352"/>
      <c r="O346" s="352"/>
      <c r="P346" s="352"/>
      <c r="Q346" s="352"/>
      <c r="R346" s="352"/>
      <c r="S346" s="352"/>
      <c r="T346" s="352"/>
      <c r="U346" s="352"/>
      <c r="V346" s="352"/>
      <c r="W346" s="352"/>
      <c r="X346" s="352"/>
      <c r="Y346" s="352"/>
      <c r="Z346" s="352"/>
      <c r="AA346" s="352"/>
      <c r="AB346" s="352"/>
      <c r="AC346" s="352"/>
      <c r="AD346" s="352"/>
      <c r="AE346" s="352"/>
      <c r="AF346" s="352"/>
      <c r="AG346" s="352"/>
      <c r="AH346" s="352"/>
      <c r="AI346" s="352"/>
      <c r="AJ346" s="352"/>
      <c r="AK346" s="352"/>
      <c r="AL346" s="352"/>
      <c r="AM346" s="352"/>
      <c r="AN346" s="352"/>
      <c r="AO346" s="352"/>
      <c r="AP346" s="352"/>
      <c r="AQ346" s="352"/>
      <c r="AR346" s="352"/>
    </row>
    <row r="347" spans="1:44" ht="12.75" customHeight="1">
      <c r="A347" s="13"/>
      <c r="B347" s="110"/>
      <c r="C347" s="579" t="s">
        <v>134</v>
      </c>
      <c r="D347" s="580"/>
      <c r="E347" s="581"/>
      <c r="F347" s="588" t="s">
        <v>444</v>
      </c>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90"/>
      <c r="AD347" s="558" t="s">
        <v>107</v>
      </c>
      <c r="AE347" s="561"/>
      <c r="AF347" s="561"/>
      <c r="AG347" s="561"/>
      <c r="AH347" s="561"/>
      <c r="AI347" s="562"/>
      <c r="AJ347" s="110"/>
      <c r="AK347" s="110"/>
      <c r="AL347" s="110"/>
      <c r="AM347" s="110"/>
      <c r="AN347" s="82"/>
      <c r="AO347" s="80"/>
      <c r="AP347" s="80"/>
      <c r="AQ347" s="80"/>
      <c r="AR347" s="110"/>
    </row>
    <row r="348" spans="1:44" ht="12.75" customHeight="1">
      <c r="A348" s="13"/>
      <c r="B348" s="110"/>
      <c r="C348" s="582"/>
      <c r="D348" s="583"/>
      <c r="E348" s="584"/>
      <c r="F348" s="548" t="s">
        <v>242</v>
      </c>
      <c r="G348" s="534"/>
      <c r="H348" s="534"/>
      <c r="I348" s="534"/>
      <c r="J348" s="534"/>
      <c r="K348" s="534"/>
      <c r="L348" s="534"/>
      <c r="M348" s="534"/>
      <c r="N348" s="534"/>
      <c r="O348" s="534"/>
      <c r="P348" s="534"/>
      <c r="Q348" s="534"/>
      <c r="R348" s="534"/>
      <c r="S348" s="534"/>
      <c r="T348" s="534"/>
      <c r="U348" s="534"/>
      <c r="V348" s="534"/>
      <c r="W348" s="534"/>
      <c r="X348" s="534"/>
      <c r="Y348" s="534"/>
      <c r="Z348" s="534"/>
      <c r="AA348" s="534"/>
      <c r="AB348" s="534"/>
      <c r="AC348" s="549"/>
      <c r="AD348" s="559"/>
      <c r="AE348" s="563"/>
      <c r="AF348" s="563"/>
      <c r="AG348" s="563"/>
      <c r="AH348" s="563"/>
      <c r="AI348" s="564"/>
      <c r="AJ348" s="110"/>
      <c r="AK348" s="110"/>
      <c r="AL348" s="110"/>
      <c r="AM348" s="110"/>
      <c r="AN348" s="82"/>
      <c r="AO348" s="80"/>
      <c r="AP348" s="80"/>
      <c r="AQ348" s="80"/>
      <c r="AR348" s="110"/>
    </row>
    <row r="349" spans="1:44" ht="12.75" customHeight="1">
      <c r="A349" s="13"/>
      <c r="B349" s="110"/>
      <c r="C349" s="585"/>
      <c r="D349" s="586"/>
      <c r="E349" s="587"/>
      <c r="F349" s="545"/>
      <c r="G349" s="546"/>
      <c r="H349" s="546"/>
      <c r="I349" s="546"/>
      <c r="J349" s="546"/>
      <c r="K349" s="546"/>
      <c r="L349" s="546"/>
      <c r="M349" s="546"/>
      <c r="N349" s="546"/>
      <c r="O349" s="546"/>
      <c r="P349" s="546"/>
      <c r="Q349" s="546"/>
      <c r="R349" s="546"/>
      <c r="S349" s="546"/>
      <c r="T349" s="546"/>
      <c r="U349" s="546"/>
      <c r="V349" s="546"/>
      <c r="W349" s="546"/>
      <c r="X349" s="546"/>
      <c r="Y349" s="546"/>
      <c r="Z349" s="546"/>
      <c r="AA349" s="546"/>
      <c r="AB349" s="546"/>
      <c r="AC349" s="547"/>
      <c r="AD349" s="560"/>
      <c r="AE349" s="565"/>
      <c r="AF349" s="565"/>
      <c r="AG349" s="565"/>
      <c r="AH349" s="565"/>
      <c r="AI349" s="566"/>
      <c r="AJ349" s="110"/>
      <c r="AK349" s="110"/>
      <c r="AL349" s="110"/>
      <c r="AM349" s="110"/>
      <c r="AN349" s="82"/>
      <c r="AO349" s="80"/>
      <c r="AP349" s="80"/>
      <c r="AQ349" s="80"/>
      <c r="AR349" s="110"/>
    </row>
    <row r="350" spans="1:44" ht="6.75" customHeight="1">
      <c r="A350" s="13"/>
      <c r="B350" s="110"/>
      <c r="C350" s="110"/>
      <c r="D350" s="110"/>
      <c r="E350" s="110"/>
      <c r="F350" s="336"/>
      <c r="G350" s="336"/>
      <c r="H350" s="336"/>
      <c r="I350" s="336"/>
      <c r="J350" s="336"/>
      <c r="K350" s="336"/>
      <c r="L350" s="336"/>
      <c r="M350" s="336"/>
      <c r="N350" s="336"/>
      <c r="O350" s="336"/>
      <c r="P350" s="336"/>
      <c r="Q350" s="336"/>
      <c r="R350" s="336"/>
      <c r="S350" s="336"/>
      <c r="T350" s="336"/>
      <c r="U350" s="336"/>
      <c r="V350" s="336"/>
      <c r="W350" s="336"/>
      <c r="X350" s="336"/>
      <c r="Y350" s="336"/>
      <c r="Z350" s="336"/>
      <c r="AA350" s="336"/>
      <c r="AB350" s="336"/>
      <c r="AC350" s="336"/>
      <c r="AD350" s="110"/>
      <c r="AE350" s="170"/>
      <c r="AF350" s="170"/>
      <c r="AG350" s="170"/>
      <c r="AH350" s="170"/>
      <c r="AI350" s="170"/>
      <c r="AJ350" s="110"/>
      <c r="AK350" s="110"/>
      <c r="AL350" s="110"/>
      <c r="AM350" s="110"/>
      <c r="AN350" s="82"/>
      <c r="AO350" s="80"/>
      <c r="AP350" s="80"/>
      <c r="AQ350" s="80"/>
      <c r="AR350" s="110"/>
    </row>
    <row r="351" spans="1:44" ht="12.75" customHeight="1">
      <c r="A351" s="13"/>
      <c r="B351" s="110"/>
      <c r="C351" s="579" t="s">
        <v>147</v>
      </c>
      <c r="D351" s="580"/>
      <c r="E351" s="581"/>
      <c r="F351" s="588" t="s">
        <v>383</v>
      </c>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90"/>
      <c r="AD351" s="558" t="s">
        <v>107</v>
      </c>
      <c r="AE351" s="561"/>
      <c r="AF351" s="561"/>
      <c r="AG351" s="561"/>
      <c r="AH351" s="561"/>
      <c r="AI351" s="562"/>
      <c r="AJ351" s="110"/>
      <c r="AK351" s="110"/>
      <c r="AL351" s="110"/>
      <c r="AM351" s="110"/>
      <c r="AN351" s="82"/>
      <c r="AO351" s="80"/>
      <c r="AP351" s="80"/>
      <c r="AQ351" s="80"/>
      <c r="AR351" s="110"/>
    </row>
    <row r="352" spans="1:44" ht="12.75" customHeight="1">
      <c r="A352" s="13"/>
      <c r="B352" s="110"/>
      <c r="C352" s="582"/>
      <c r="D352" s="583"/>
      <c r="E352" s="584"/>
      <c r="F352" s="548" t="s">
        <v>513</v>
      </c>
      <c r="G352" s="534"/>
      <c r="H352" s="534"/>
      <c r="I352" s="534"/>
      <c r="J352" s="534"/>
      <c r="K352" s="534"/>
      <c r="L352" s="534"/>
      <c r="M352" s="534"/>
      <c r="N352" s="534"/>
      <c r="O352" s="534"/>
      <c r="P352" s="534"/>
      <c r="Q352" s="534"/>
      <c r="R352" s="534"/>
      <c r="S352" s="534"/>
      <c r="T352" s="534"/>
      <c r="U352" s="534"/>
      <c r="V352" s="534"/>
      <c r="W352" s="534"/>
      <c r="X352" s="534"/>
      <c r="Y352" s="534"/>
      <c r="Z352" s="534"/>
      <c r="AA352" s="534"/>
      <c r="AB352" s="534"/>
      <c r="AC352" s="549"/>
      <c r="AD352" s="559"/>
      <c r="AE352" s="563"/>
      <c r="AF352" s="563"/>
      <c r="AG352" s="563"/>
      <c r="AH352" s="563"/>
      <c r="AI352" s="564"/>
      <c r="AJ352" s="110"/>
      <c r="AK352" s="110"/>
      <c r="AL352" s="110"/>
      <c r="AM352" s="110"/>
      <c r="AN352" s="82"/>
      <c r="AO352" s="80"/>
      <c r="AP352" s="80"/>
      <c r="AQ352" s="80"/>
      <c r="AR352" s="110"/>
    </row>
    <row r="353" spans="1:44" ht="12.75" customHeight="1">
      <c r="A353" s="13"/>
      <c r="B353" s="110"/>
      <c r="C353" s="585"/>
      <c r="D353" s="586"/>
      <c r="E353" s="587"/>
      <c r="F353" s="545"/>
      <c r="G353" s="546"/>
      <c r="H353" s="546"/>
      <c r="I353" s="546"/>
      <c r="J353" s="546"/>
      <c r="K353" s="546"/>
      <c r="L353" s="546"/>
      <c r="M353" s="546"/>
      <c r="N353" s="546"/>
      <c r="O353" s="546"/>
      <c r="P353" s="546"/>
      <c r="Q353" s="546"/>
      <c r="R353" s="546"/>
      <c r="S353" s="546"/>
      <c r="T353" s="546"/>
      <c r="U353" s="546"/>
      <c r="V353" s="546"/>
      <c r="W353" s="546"/>
      <c r="X353" s="546"/>
      <c r="Y353" s="546"/>
      <c r="Z353" s="546"/>
      <c r="AA353" s="546"/>
      <c r="AB353" s="546"/>
      <c r="AC353" s="547"/>
      <c r="AD353" s="560"/>
      <c r="AE353" s="565"/>
      <c r="AF353" s="565"/>
      <c r="AG353" s="565"/>
      <c r="AH353" s="565"/>
      <c r="AI353" s="566"/>
      <c r="AJ353" s="110"/>
      <c r="AK353" s="110"/>
      <c r="AL353" s="110"/>
      <c r="AM353" s="110"/>
      <c r="AN353" s="82"/>
      <c r="AO353" s="80"/>
      <c r="AP353" s="80"/>
      <c r="AQ353" s="80"/>
      <c r="AR353" s="110"/>
    </row>
    <row r="354" spans="1:44" ht="6.75" customHeight="1">
      <c r="A354" s="13"/>
      <c r="B354" s="110"/>
      <c r="C354" s="114"/>
      <c r="D354" s="114"/>
      <c r="E354" s="114"/>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14"/>
      <c r="AE354" s="195"/>
      <c r="AF354" s="195"/>
      <c r="AG354" s="170"/>
      <c r="AH354" s="170"/>
      <c r="AI354" s="170"/>
      <c r="AJ354" s="110"/>
      <c r="AK354" s="110"/>
      <c r="AL354" s="110"/>
      <c r="AM354" s="110"/>
      <c r="AN354" s="82"/>
      <c r="AO354" s="80"/>
      <c r="AP354" s="80"/>
      <c r="AQ354" s="80"/>
      <c r="AR354" s="110"/>
    </row>
    <row r="355" spans="1:44" ht="12.75" customHeight="1">
      <c r="A355" s="13"/>
      <c r="B355" s="110"/>
      <c r="C355" s="579" t="s">
        <v>148</v>
      </c>
      <c r="D355" s="580"/>
      <c r="E355" s="581"/>
      <c r="F355" s="588" t="s">
        <v>384</v>
      </c>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90"/>
      <c r="AD355" s="558" t="s">
        <v>107</v>
      </c>
      <c r="AE355" s="561"/>
      <c r="AF355" s="561"/>
      <c r="AG355" s="561"/>
      <c r="AH355" s="561"/>
      <c r="AI355" s="562"/>
      <c r="AJ355" s="110"/>
      <c r="AK355" s="110"/>
      <c r="AL355" s="110"/>
      <c r="AM355" s="110"/>
      <c r="AN355" s="82"/>
      <c r="AO355" s="80"/>
      <c r="AP355" s="80"/>
      <c r="AQ355" s="80"/>
      <c r="AR355" s="110"/>
    </row>
    <row r="356" spans="1:44" ht="12.75" customHeight="1">
      <c r="A356" s="13"/>
      <c r="B356" s="110"/>
      <c r="C356" s="582"/>
      <c r="D356" s="583"/>
      <c r="E356" s="584"/>
      <c r="F356" s="597" t="s">
        <v>48</v>
      </c>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9"/>
      <c r="AD356" s="559"/>
      <c r="AE356" s="563"/>
      <c r="AF356" s="563"/>
      <c r="AG356" s="563"/>
      <c r="AH356" s="563"/>
      <c r="AI356" s="564"/>
      <c r="AJ356" s="110"/>
      <c r="AK356" s="110"/>
      <c r="AL356" s="110"/>
      <c r="AM356" s="110"/>
      <c r="AN356" s="82"/>
      <c r="AO356" s="80"/>
      <c r="AP356" s="80"/>
      <c r="AQ356" s="80"/>
      <c r="AR356" s="110"/>
    </row>
    <row r="357" spans="1:44" ht="15" customHeight="1">
      <c r="A357" s="13"/>
      <c r="B357" s="110"/>
      <c r="C357" s="582"/>
      <c r="D357" s="583"/>
      <c r="E357" s="584"/>
      <c r="F357" s="597" t="s">
        <v>252</v>
      </c>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196"/>
      <c r="AD357" s="559"/>
      <c r="AE357" s="563"/>
      <c r="AF357" s="563"/>
      <c r="AG357" s="563"/>
      <c r="AH357" s="563"/>
      <c r="AI357" s="564"/>
      <c r="AJ357" s="110"/>
      <c r="AK357" s="110"/>
      <c r="AL357" s="110"/>
      <c r="AM357" s="110"/>
      <c r="AN357" s="82"/>
      <c r="AO357" s="80"/>
      <c r="AP357" s="80"/>
      <c r="AQ357" s="80"/>
      <c r="AR357" s="110"/>
    </row>
    <row r="358" spans="1:44" ht="12.75" customHeight="1">
      <c r="A358" s="13"/>
      <c r="B358" s="110"/>
      <c r="C358" s="582"/>
      <c r="D358" s="583"/>
      <c r="E358" s="584"/>
      <c r="F358" s="591" t="s">
        <v>243</v>
      </c>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3"/>
      <c r="AD358" s="559"/>
      <c r="AE358" s="563"/>
      <c r="AF358" s="563"/>
      <c r="AG358" s="563"/>
      <c r="AH358" s="563"/>
      <c r="AI358" s="564"/>
      <c r="AJ358" s="110"/>
      <c r="AK358" s="110"/>
      <c r="AL358" s="110"/>
      <c r="AM358" s="110"/>
      <c r="AN358" s="82"/>
      <c r="AO358" s="80"/>
      <c r="AP358" s="80"/>
      <c r="AQ358" s="80"/>
      <c r="AR358" s="110"/>
    </row>
    <row r="359" spans="1:44" ht="25.5" customHeight="1">
      <c r="A359" s="13"/>
      <c r="B359" s="110"/>
      <c r="C359" s="585"/>
      <c r="D359" s="586"/>
      <c r="E359" s="587"/>
      <c r="F359" s="594" t="s">
        <v>325</v>
      </c>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6"/>
      <c r="AD359" s="560"/>
      <c r="AE359" s="565"/>
      <c r="AF359" s="565"/>
      <c r="AG359" s="565"/>
      <c r="AH359" s="565"/>
      <c r="AI359" s="566"/>
      <c r="AJ359" s="110"/>
      <c r="AK359" s="110"/>
      <c r="AL359" s="110"/>
      <c r="AM359" s="110"/>
      <c r="AN359" s="82"/>
      <c r="AO359" s="80"/>
      <c r="AP359" s="80"/>
      <c r="AQ359" s="80"/>
      <c r="AR359" s="110"/>
    </row>
    <row r="360" spans="1:44" ht="6.75" customHeight="1">
      <c r="A360" s="13"/>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82"/>
      <c r="AO360" s="80"/>
      <c r="AP360" s="80"/>
      <c r="AQ360" s="80"/>
      <c r="AR360" s="110"/>
    </row>
    <row r="361" spans="1:44" ht="16.5" customHeight="1">
      <c r="A361" s="120"/>
      <c r="B361" s="452" t="s">
        <v>619</v>
      </c>
      <c r="C361" s="452"/>
      <c r="D361" s="452"/>
      <c r="E361" s="452"/>
      <c r="F361" s="452"/>
      <c r="G361" s="452"/>
      <c r="H361" s="452"/>
      <c r="I361" s="452"/>
      <c r="J361" s="452"/>
      <c r="K361" s="452"/>
      <c r="L361" s="452"/>
      <c r="M361" s="452"/>
      <c r="N361" s="452"/>
      <c r="O361" s="452"/>
      <c r="P361" s="452"/>
      <c r="Q361" s="452"/>
      <c r="R361" s="452"/>
      <c r="S361" s="452"/>
      <c r="T361" s="452"/>
      <c r="U361" s="452"/>
      <c r="V361" s="452"/>
      <c r="W361" s="146"/>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7"/>
    </row>
    <row r="362" spans="1:44" ht="16.5" customHeight="1">
      <c r="A362" s="120"/>
      <c r="B362" s="146"/>
      <c r="C362" s="577" t="s">
        <v>149</v>
      </c>
      <c r="D362" s="577"/>
      <c r="E362" s="577"/>
      <c r="F362" s="577"/>
      <c r="G362" s="577"/>
      <c r="H362" s="577"/>
      <c r="I362" s="577"/>
      <c r="J362" s="572">
        <f>IF(OR(AE347="",AE351=""),"",AE347/AE355*1000000)</f>
      </c>
      <c r="K362" s="573"/>
      <c r="L362" s="573"/>
      <c r="M362" s="573"/>
      <c r="N362" s="573"/>
      <c r="O362" s="573"/>
      <c r="P362" s="573"/>
      <c r="Q362" s="574"/>
      <c r="R362" s="146"/>
      <c r="S362" s="146"/>
      <c r="T362" s="146"/>
      <c r="U362" s="146"/>
      <c r="V362" s="146"/>
      <c r="W362" s="146"/>
      <c r="X362" s="219"/>
      <c r="Y362" s="219"/>
      <c r="Z362" s="219"/>
      <c r="AA362" s="219"/>
      <c r="AB362" s="219"/>
      <c r="AC362" s="219"/>
      <c r="AD362" s="219"/>
      <c r="AE362" s="351"/>
      <c r="AF362" s="351"/>
      <c r="AG362" s="351"/>
      <c r="AH362" s="351"/>
      <c r="AI362" s="351"/>
      <c r="AJ362" s="351"/>
      <c r="AK362" s="351"/>
      <c r="AL362" s="351"/>
      <c r="AM362" s="338"/>
      <c r="AN362" s="338"/>
      <c r="AO362" s="338"/>
      <c r="AP362" s="338"/>
      <c r="AQ362" s="338"/>
      <c r="AR362" s="146"/>
    </row>
    <row r="363" spans="1:44" ht="6.75" customHeight="1">
      <c r="A363" s="120"/>
      <c r="B363" s="338"/>
      <c r="C363" s="339"/>
      <c r="D363" s="339"/>
      <c r="E363" s="339"/>
      <c r="F363" s="339"/>
      <c r="G363" s="339"/>
      <c r="H363" s="339"/>
      <c r="I363" s="339"/>
      <c r="J363" s="350"/>
      <c r="K363" s="350"/>
      <c r="L363" s="350"/>
      <c r="M363" s="350"/>
      <c r="N363" s="350"/>
      <c r="O363" s="350"/>
      <c r="P363" s="350"/>
      <c r="Q363" s="350"/>
      <c r="R363" s="338"/>
      <c r="S363" s="338"/>
      <c r="T363" s="338"/>
      <c r="U363" s="338"/>
      <c r="V363" s="338"/>
      <c r="W363" s="338"/>
      <c r="X363" s="339"/>
      <c r="Y363" s="339"/>
      <c r="Z363" s="339"/>
      <c r="AA363" s="339"/>
      <c r="AB363" s="339"/>
      <c r="AC363" s="339"/>
      <c r="AD363" s="339"/>
      <c r="AE363" s="350"/>
      <c r="AF363" s="350"/>
      <c r="AG363" s="350"/>
      <c r="AH363" s="350"/>
      <c r="AI363" s="350"/>
      <c r="AJ363" s="350"/>
      <c r="AK363" s="350"/>
      <c r="AL363" s="350"/>
      <c r="AM363" s="338"/>
      <c r="AN363" s="338"/>
      <c r="AO363" s="338"/>
      <c r="AP363" s="338"/>
      <c r="AQ363" s="338"/>
      <c r="AR363" s="338"/>
    </row>
    <row r="364" spans="1:44" ht="16.5" customHeight="1">
      <c r="A364" s="120"/>
      <c r="B364" s="452" t="s">
        <v>620</v>
      </c>
      <c r="C364" s="452"/>
      <c r="D364" s="452"/>
      <c r="E364" s="452"/>
      <c r="F364" s="452"/>
      <c r="G364" s="452"/>
      <c r="H364" s="452"/>
      <c r="I364" s="452"/>
      <c r="J364" s="452"/>
      <c r="K364" s="452"/>
      <c r="L364" s="452"/>
      <c r="M364" s="452"/>
      <c r="N364" s="452"/>
      <c r="O364" s="452"/>
      <c r="P364" s="452"/>
      <c r="Q364" s="452"/>
      <c r="R364" s="452"/>
      <c r="S364" s="452"/>
      <c r="T364" s="452"/>
      <c r="U364" s="452"/>
      <c r="V364" s="338"/>
      <c r="W364" s="338"/>
      <c r="X364" s="339"/>
      <c r="Y364" s="339"/>
      <c r="Z364" s="339"/>
      <c r="AA364" s="339"/>
      <c r="AB364" s="339"/>
      <c r="AC364" s="339"/>
      <c r="AD364" s="339"/>
      <c r="AE364" s="350"/>
      <c r="AF364" s="350"/>
      <c r="AG364" s="350"/>
      <c r="AH364" s="350"/>
      <c r="AI364" s="350"/>
      <c r="AJ364" s="350"/>
      <c r="AK364" s="350"/>
      <c r="AL364" s="350"/>
      <c r="AM364" s="338"/>
      <c r="AN364" s="338"/>
      <c r="AO364" s="338"/>
      <c r="AP364" s="338"/>
      <c r="AQ364" s="338"/>
      <c r="AR364" s="338"/>
    </row>
    <row r="365" spans="2:44" ht="16.5" customHeight="1">
      <c r="B365" s="120"/>
      <c r="C365" s="577" t="s">
        <v>150</v>
      </c>
      <c r="D365" s="577"/>
      <c r="E365" s="577"/>
      <c r="F365" s="577"/>
      <c r="G365" s="577"/>
      <c r="H365" s="577"/>
      <c r="I365" s="577"/>
      <c r="J365" s="572">
        <f>IF(OR(AE351="",AE355=""),"",AE351/AE355*1000)</f>
      </c>
      <c r="K365" s="573"/>
      <c r="L365" s="573"/>
      <c r="M365" s="573"/>
      <c r="N365" s="573"/>
      <c r="O365" s="573"/>
      <c r="P365" s="573"/>
      <c r="Q365" s="574"/>
      <c r="R365" s="338"/>
      <c r="S365" s="338"/>
      <c r="T365" s="338"/>
      <c r="U365" s="338"/>
      <c r="V365" s="338"/>
      <c r="W365" s="338"/>
      <c r="X365" s="338"/>
      <c r="Y365" s="339"/>
      <c r="Z365" s="339"/>
      <c r="AA365" s="339"/>
      <c r="AB365" s="339"/>
      <c r="AC365" s="339"/>
      <c r="AD365" s="339"/>
      <c r="AE365" s="339"/>
      <c r="AF365" s="350"/>
      <c r="AG365" s="350"/>
      <c r="AH365" s="350"/>
      <c r="AI365" s="350"/>
      <c r="AJ365" s="350"/>
      <c r="AK365" s="350"/>
      <c r="AL365" s="350"/>
      <c r="AM365" s="350"/>
      <c r="AN365" s="338"/>
      <c r="AO365" s="338"/>
      <c r="AP365" s="338"/>
      <c r="AQ365" s="338"/>
      <c r="AR365" s="338"/>
    </row>
    <row r="366" spans="1:44" ht="6.75" customHeight="1">
      <c r="A366" s="120"/>
      <c r="B366" s="339"/>
      <c r="C366" s="339"/>
      <c r="D366" s="339"/>
      <c r="E366" s="339"/>
      <c r="F366" s="339"/>
      <c r="G366" s="339"/>
      <c r="H366" s="339"/>
      <c r="I366" s="350"/>
      <c r="J366" s="350"/>
      <c r="K366" s="350"/>
      <c r="L366" s="350"/>
      <c r="M366" s="350"/>
      <c r="N366" s="350"/>
      <c r="O366" s="350"/>
      <c r="P366" s="350"/>
      <c r="Q366" s="338"/>
      <c r="R366" s="338"/>
      <c r="S366" s="338"/>
      <c r="T366" s="338"/>
      <c r="U366" s="338"/>
      <c r="V366" s="338"/>
      <c r="W366" s="338"/>
      <c r="X366" s="339"/>
      <c r="Y366" s="339"/>
      <c r="Z366" s="339"/>
      <c r="AA366" s="339"/>
      <c r="AB366" s="339"/>
      <c r="AC366" s="339"/>
      <c r="AD366" s="339"/>
      <c r="AE366" s="350"/>
      <c r="AF366" s="350"/>
      <c r="AG366" s="350"/>
      <c r="AH366" s="350"/>
      <c r="AI366" s="350"/>
      <c r="AJ366" s="350"/>
      <c r="AK366" s="350"/>
      <c r="AL366" s="350"/>
      <c r="AM366" s="338"/>
      <c r="AN366" s="338"/>
      <c r="AO366" s="338"/>
      <c r="AP366" s="338"/>
      <c r="AQ366" s="338"/>
      <c r="AR366" s="338"/>
    </row>
    <row r="367" spans="1:44" ht="16.5" customHeight="1">
      <c r="A367" s="120"/>
      <c r="B367" s="452" t="s">
        <v>413</v>
      </c>
      <c r="C367" s="452"/>
      <c r="D367" s="452"/>
      <c r="E367" s="452"/>
      <c r="F367" s="452"/>
      <c r="G367" s="452"/>
      <c r="H367" s="452"/>
      <c r="I367" s="452"/>
      <c r="J367" s="452"/>
      <c r="K367" s="452"/>
      <c r="L367" s="452"/>
      <c r="M367" s="452"/>
      <c r="N367" s="452"/>
      <c r="O367" s="452"/>
      <c r="P367" s="452"/>
      <c r="Q367" s="452"/>
      <c r="R367" s="452"/>
      <c r="S367" s="452"/>
      <c r="T367" s="452"/>
      <c r="U367" s="452"/>
      <c r="V367" s="452"/>
      <c r="W367" s="452"/>
      <c r="X367" s="452"/>
      <c r="Y367" s="452"/>
      <c r="Z367" s="452"/>
      <c r="AA367" s="452"/>
      <c r="AB367" s="452"/>
      <c r="AC367" s="452"/>
      <c r="AD367" s="452"/>
      <c r="AE367" s="452"/>
      <c r="AF367" s="452"/>
      <c r="AG367" s="452"/>
      <c r="AH367" s="452"/>
      <c r="AI367" s="452"/>
      <c r="AJ367" s="452"/>
      <c r="AK367" s="452"/>
      <c r="AL367" s="452"/>
      <c r="AM367" s="452"/>
      <c r="AN367" s="452"/>
      <c r="AO367" s="452"/>
      <c r="AP367" s="452"/>
      <c r="AQ367" s="452"/>
      <c r="AR367" s="127"/>
    </row>
    <row r="368" spans="1:44" s="7" customFormat="1" ht="6.75" customHeight="1">
      <c r="A368" s="120"/>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89"/>
      <c r="AO368" s="87"/>
      <c r="AP368" s="87"/>
      <c r="AQ368" s="87"/>
      <c r="AR368" s="101"/>
    </row>
    <row r="369" spans="1:44" ht="12.75" customHeight="1">
      <c r="A369" s="120"/>
      <c r="B369" s="101"/>
      <c r="C369" s="101"/>
      <c r="D369" s="86"/>
      <c r="E369" s="704" t="s">
        <v>600</v>
      </c>
      <c r="F369" s="704"/>
      <c r="G369" s="704"/>
      <c r="H369" s="704"/>
      <c r="I369" s="704"/>
      <c r="J369" s="704"/>
      <c r="K369" s="704"/>
      <c r="L369" s="704"/>
      <c r="M369" s="704"/>
      <c r="N369" s="704"/>
      <c r="O369" s="88" t="s">
        <v>514</v>
      </c>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89"/>
      <c r="AO369" s="87"/>
      <c r="AP369" s="87"/>
      <c r="AQ369" s="87"/>
      <c r="AR369" s="101"/>
    </row>
    <row r="370" spans="1:44" ht="6.75" customHeight="1">
      <c r="A370" s="120"/>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89"/>
      <c r="AO370" s="87"/>
      <c r="AP370" s="87"/>
      <c r="AQ370" s="87"/>
      <c r="AR370" s="101"/>
    </row>
    <row r="371" spans="1:44" ht="12.75" customHeight="1">
      <c r="A371" s="120"/>
      <c r="B371" s="101"/>
      <c r="C371" s="101"/>
      <c r="D371" s="575" t="s">
        <v>47</v>
      </c>
      <c r="E371" s="575"/>
      <c r="F371" s="575"/>
      <c r="G371" s="575"/>
      <c r="H371" s="575"/>
      <c r="I371" s="575"/>
      <c r="J371" s="575"/>
      <c r="K371" s="575"/>
      <c r="L371" s="575"/>
      <c r="M371" s="575"/>
      <c r="N371" s="575"/>
      <c r="O371" s="575"/>
      <c r="P371" s="575"/>
      <c r="Q371" s="575"/>
      <c r="R371" s="101"/>
      <c r="S371" s="576" t="s">
        <v>171</v>
      </c>
      <c r="T371" s="576"/>
      <c r="U371" s="576"/>
      <c r="V371" s="576"/>
      <c r="W371" s="576"/>
      <c r="X371" s="101"/>
      <c r="Y371" s="101"/>
      <c r="Z371" s="101"/>
      <c r="AA371" s="120"/>
      <c r="AB371" s="120"/>
      <c r="AC371" s="120"/>
      <c r="AD371" s="120"/>
      <c r="AE371" s="120"/>
      <c r="AF371" s="120"/>
      <c r="AG371" s="120"/>
      <c r="AH371" s="120"/>
      <c r="AI371" s="120"/>
      <c r="AJ371" s="120"/>
      <c r="AK371" s="120"/>
      <c r="AL371" s="120"/>
      <c r="AM371" s="101"/>
      <c r="AN371" s="89"/>
      <c r="AO371" s="87"/>
      <c r="AP371" s="87"/>
      <c r="AQ371" s="87"/>
      <c r="AR371" s="101"/>
    </row>
    <row r="372" spans="1:44" s="179" customFormat="1" ht="6.75" customHeight="1">
      <c r="A372" s="120"/>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20"/>
      <c r="AB372" s="120"/>
      <c r="AC372" s="120"/>
      <c r="AD372" s="120"/>
      <c r="AE372" s="120"/>
      <c r="AF372" s="120"/>
      <c r="AG372" s="120"/>
      <c r="AH372" s="120"/>
      <c r="AI372" s="120"/>
      <c r="AJ372" s="120"/>
      <c r="AK372" s="120"/>
      <c r="AL372" s="120"/>
      <c r="AM372" s="101"/>
      <c r="AN372" s="197"/>
      <c r="AO372" s="87"/>
      <c r="AP372" s="87"/>
      <c r="AQ372" s="87"/>
      <c r="AR372" s="101"/>
    </row>
    <row r="373" spans="1:44" s="179" customFormat="1" ht="12" customHeight="1">
      <c r="A373" s="120"/>
      <c r="B373" s="101"/>
      <c r="C373" s="101"/>
      <c r="D373" s="87" t="s">
        <v>167</v>
      </c>
      <c r="E373" s="87"/>
      <c r="F373" s="87"/>
      <c r="G373" s="87"/>
      <c r="H373" s="87"/>
      <c r="I373" s="87"/>
      <c r="J373" s="87"/>
      <c r="K373" s="87"/>
      <c r="L373" s="87"/>
      <c r="M373" s="87"/>
      <c r="N373" s="87"/>
      <c r="O373" s="87"/>
      <c r="P373" s="87"/>
      <c r="Q373" s="87"/>
      <c r="R373" s="87"/>
      <c r="S373" s="87"/>
      <c r="T373" s="756"/>
      <c r="U373" s="757"/>
      <c r="V373" s="758"/>
      <c r="W373" s="87"/>
      <c r="X373" s="101"/>
      <c r="Y373" s="101"/>
      <c r="Z373" s="101"/>
      <c r="AA373" s="120"/>
      <c r="AB373" s="120"/>
      <c r="AC373" s="120"/>
      <c r="AD373" s="120"/>
      <c r="AE373" s="120"/>
      <c r="AF373" s="120"/>
      <c r="AG373" s="120"/>
      <c r="AH373" s="120"/>
      <c r="AI373" s="120"/>
      <c r="AJ373" s="120"/>
      <c r="AK373" s="120"/>
      <c r="AL373" s="120"/>
      <c r="AM373" s="101"/>
      <c r="AN373" s="197"/>
      <c r="AO373" s="87"/>
      <c r="AP373" s="87"/>
      <c r="AQ373" s="87"/>
      <c r="AR373" s="101"/>
    </row>
    <row r="374" spans="1:44" s="179" customFormat="1" ht="6.75" customHeight="1">
      <c r="A374" s="120"/>
      <c r="B374" s="101"/>
      <c r="C374" s="101"/>
      <c r="D374" s="87"/>
      <c r="E374" s="87"/>
      <c r="F374" s="87"/>
      <c r="G374" s="87"/>
      <c r="H374" s="87"/>
      <c r="I374" s="87"/>
      <c r="J374" s="87"/>
      <c r="K374" s="87"/>
      <c r="L374" s="87"/>
      <c r="M374" s="87"/>
      <c r="N374" s="87"/>
      <c r="O374" s="87"/>
      <c r="P374" s="87"/>
      <c r="Q374" s="87"/>
      <c r="R374" s="87"/>
      <c r="S374" s="87"/>
      <c r="T374" s="80"/>
      <c r="U374" s="80"/>
      <c r="V374" s="50"/>
      <c r="W374" s="101"/>
      <c r="X374" s="101"/>
      <c r="Y374" s="101"/>
      <c r="Z374" s="101"/>
      <c r="AA374" s="101"/>
      <c r="AB374" s="101"/>
      <c r="AC374" s="101"/>
      <c r="AD374" s="101"/>
      <c r="AE374" s="101"/>
      <c r="AF374" s="101"/>
      <c r="AG374" s="101"/>
      <c r="AH374" s="101"/>
      <c r="AI374" s="101"/>
      <c r="AJ374" s="101"/>
      <c r="AK374" s="101"/>
      <c r="AL374" s="101"/>
      <c r="AM374" s="101"/>
      <c r="AN374" s="197"/>
      <c r="AO374" s="87"/>
      <c r="AP374" s="87"/>
      <c r="AQ374" s="87"/>
      <c r="AR374" s="101"/>
    </row>
    <row r="375" spans="1:44" s="179" customFormat="1" ht="12" customHeight="1">
      <c r="A375" s="120"/>
      <c r="B375" s="101"/>
      <c r="C375" s="101"/>
      <c r="D375" s="87" t="s">
        <v>669</v>
      </c>
      <c r="E375" s="87"/>
      <c r="F375" s="87"/>
      <c r="G375" s="87"/>
      <c r="H375" s="87"/>
      <c r="I375" s="87"/>
      <c r="J375" s="87"/>
      <c r="K375" s="87"/>
      <c r="L375" s="87"/>
      <c r="M375" s="87"/>
      <c r="N375" s="87"/>
      <c r="O375" s="624"/>
      <c r="P375" s="626"/>
      <c r="Q375" s="87"/>
      <c r="R375" s="87"/>
      <c r="S375" s="87"/>
      <c r="T375" s="87" t="s">
        <v>670</v>
      </c>
      <c r="U375" s="87"/>
      <c r="V375" s="87"/>
      <c r="W375" s="87"/>
      <c r="X375" s="87"/>
      <c r="Y375" s="87"/>
      <c r="Z375" s="87"/>
      <c r="AA375" s="87"/>
      <c r="AB375" s="87"/>
      <c r="AC375" s="87"/>
      <c r="AD375" s="87"/>
      <c r="AE375" s="624"/>
      <c r="AF375" s="626"/>
      <c r="AG375" s="120"/>
      <c r="AH375" s="120"/>
      <c r="AI375" s="120"/>
      <c r="AJ375" s="120"/>
      <c r="AK375" s="120"/>
      <c r="AL375" s="120"/>
      <c r="AM375" s="101"/>
      <c r="AN375" s="197"/>
      <c r="AO375" s="87"/>
      <c r="AP375" s="87"/>
      <c r="AQ375" s="87"/>
      <c r="AR375" s="101"/>
    </row>
    <row r="376" spans="1:44" s="179" customFormat="1" ht="6.75" customHeight="1">
      <c r="A376" s="120"/>
      <c r="B376" s="101"/>
      <c r="C376" s="101"/>
      <c r="D376" s="87"/>
      <c r="E376" s="87"/>
      <c r="F376" s="87"/>
      <c r="G376" s="87"/>
      <c r="H376" s="87"/>
      <c r="I376" s="87"/>
      <c r="J376" s="87"/>
      <c r="K376" s="87"/>
      <c r="L376" s="87"/>
      <c r="M376" s="87"/>
      <c r="N376" s="87"/>
      <c r="O376" s="87"/>
      <c r="P376" s="87"/>
      <c r="Q376" s="87"/>
      <c r="R376" s="87"/>
      <c r="S376" s="87"/>
      <c r="T376" s="80"/>
      <c r="U376" s="80"/>
      <c r="V376" s="50"/>
      <c r="W376" s="101"/>
      <c r="X376" s="101"/>
      <c r="Y376" s="101"/>
      <c r="Z376" s="101"/>
      <c r="AA376" s="101"/>
      <c r="AB376" s="101"/>
      <c r="AC376" s="101"/>
      <c r="AD376" s="101"/>
      <c r="AE376" s="101"/>
      <c r="AF376" s="101"/>
      <c r="AG376" s="101"/>
      <c r="AH376" s="101"/>
      <c r="AI376" s="101"/>
      <c r="AJ376" s="101"/>
      <c r="AK376" s="101"/>
      <c r="AL376" s="101"/>
      <c r="AM376" s="101"/>
      <c r="AN376" s="197"/>
      <c r="AO376" s="87"/>
      <c r="AP376" s="87"/>
      <c r="AQ376" s="87"/>
      <c r="AR376" s="101"/>
    </row>
    <row r="377" spans="1:44" s="179" customFormat="1" ht="12.75" customHeight="1">
      <c r="A377" s="120"/>
      <c r="B377" s="101"/>
      <c r="C377" s="101"/>
      <c r="D377" s="87" t="s">
        <v>237</v>
      </c>
      <c r="E377" s="87"/>
      <c r="F377" s="87"/>
      <c r="G377" s="87"/>
      <c r="H377" s="87"/>
      <c r="I377" s="87"/>
      <c r="J377" s="87"/>
      <c r="K377" s="87"/>
      <c r="L377" s="87"/>
      <c r="M377" s="87"/>
      <c r="N377" s="87"/>
      <c r="O377" s="87"/>
      <c r="P377" s="87"/>
      <c r="Q377" s="87"/>
      <c r="R377" s="87"/>
      <c r="S377" s="87"/>
      <c r="T377" s="756"/>
      <c r="U377" s="757"/>
      <c r="V377" s="758"/>
      <c r="W377" s="87"/>
      <c r="X377" s="101"/>
      <c r="Y377" s="101"/>
      <c r="Z377" s="101"/>
      <c r="AA377" s="101"/>
      <c r="AB377" s="101"/>
      <c r="AC377" s="101"/>
      <c r="AD377" s="101"/>
      <c r="AE377" s="101"/>
      <c r="AF377" s="101"/>
      <c r="AG377" s="101"/>
      <c r="AH377" s="101"/>
      <c r="AI377" s="101"/>
      <c r="AJ377" s="101"/>
      <c r="AK377" s="101"/>
      <c r="AL377" s="101"/>
      <c r="AM377" s="101"/>
      <c r="AN377" s="197"/>
      <c r="AO377" s="87"/>
      <c r="AP377" s="87"/>
      <c r="AQ377" s="87"/>
      <c r="AR377" s="101"/>
    </row>
    <row r="378" spans="1:44" s="179" customFormat="1" ht="6.75" customHeight="1">
      <c r="A378" s="120"/>
      <c r="B378" s="101"/>
      <c r="C378" s="101"/>
      <c r="D378" s="87"/>
      <c r="E378" s="87"/>
      <c r="F378" s="87"/>
      <c r="G378" s="87"/>
      <c r="H378" s="87"/>
      <c r="I378" s="87"/>
      <c r="J378" s="87"/>
      <c r="K378" s="87"/>
      <c r="L378" s="87"/>
      <c r="M378" s="87"/>
      <c r="N378" s="87"/>
      <c r="O378" s="87"/>
      <c r="P378" s="87"/>
      <c r="Q378" s="87"/>
      <c r="R378" s="87"/>
      <c r="S378" s="87"/>
      <c r="T378" s="80"/>
      <c r="U378" s="80"/>
      <c r="V378" s="50"/>
      <c r="W378" s="101"/>
      <c r="X378" s="101"/>
      <c r="Y378" s="101"/>
      <c r="Z378" s="101"/>
      <c r="AA378" s="101"/>
      <c r="AB378" s="101"/>
      <c r="AC378" s="101"/>
      <c r="AD378" s="101"/>
      <c r="AE378" s="101"/>
      <c r="AF378" s="101"/>
      <c r="AG378" s="101"/>
      <c r="AH378" s="101"/>
      <c r="AI378" s="101"/>
      <c r="AJ378" s="101"/>
      <c r="AK378" s="101"/>
      <c r="AL378" s="101"/>
      <c r="AM378" s="101"/>
      <c r="AN378" s="197"/>
      <c r="AO378" s="87"/>
      <c r="AP378" s="87"/>
      <c r="AQ378" s="87"/>
      <c r="AR378" s="101"/>
    </row>
    <row r="379" spans="1:44" s="179" customFormat="1" ht="12.75" customHeight="1">
      <c r="A379" s="120"/>
      <c r="B379" s="101"/>
      <c r="C379" s="101"/>
      <c r="D379" s="87" t="s">
        <v>168</v>
      </c>
      <c r="E379" s="87"/>
      <c r="F379" s="87"/>
      <c r="G379" s="87"/>
      <c r="H379" s="87"/>
      <c r="I379" s="87"/>
      <c r="J379" s="87"/>
      <c r="K379" s="87"/>
      <c r="L379" s="87"/>
      <c r="M379" s="87"/>
      <c r="N379" s="87"/>
      <c r="O379" s="87"/>
      <c r="P379" s="87"/>
      <c r="Q379" s="87"/>
      <c r="R379" s="87"/>
      <c r="S379" s="87"/>
      <c r="T379" s="756"/>
      <c r="U379" s="757"/>
      <c r="V379" s="758"/>
      <c r="W379" s="87"/>
      <c r="X379" s="101"/>
      <c r="Y379" s="101"/>
      <c r="Z379" s="101"/>
      <c r="AA379" s="101"/>
      <c r="AB379" s="101"/>
      <c r="AC379" s="101"/>
      <c r="AD379" s="101"/>
      <c r="AE379" s="101"/>
      <c r="AF379" s="101"/>
      <c r="AG379" s="101"/>
      <c r="AH379" s="101"/>
      <c r="AI379" s="101"/>
      <c r="AJ379" s="101"/>
      <c r="AK379" s="101"/>
      <c r="AL379" s="101"/>
      <c r="AM379" s="101"/>
      <c r="AN379" s="197"/>
      <c r="AO379" s="87"/>
      <c r="AP379" s="87"/>
      <c r="AQ379" s="87"/>
      <c r="AR379" s="101"/>
    </row>
    <row r="380" spans="1:44" s="179" customFormat="1" ht="6.75" customHeight="1">
      <c r="A380" s="120"/>
      <c r="B380" s="101"/>
      <c r="C380" s="101"/>
      <c r="D380" s="87"/>
      <c r="E380" s="87"/>
      <c r="F380" s="87"/>
      <c r="G380" s="87"/>
      <c r="H380" s="87"/>
      <c r="I380" s="87"/>
      <c r="J380" s="87"/>
      <c r="K380" s="87"/>
      <c r="L380" s="87"/>
      <c r="M380" s="87"/>
      <c r="N380" s="87"/>
      <c r="O380" s="87"/>
      <c r="P380" s="87"/>
      <c r="Q380" s="87"/>
      <c r="R380" s="87"/>
      <c r="S380" s="87"/>
      <c r="T380" s="80"/>
      <c r="U380" s="80"/>
      <c r="V380" s="50"/>
      <c r="W380" s="101"/>
      <c r="X380" s="101"/>
      <c r="Y380" s="101"/>
      <c r="Z380" s="101"/>
      <c r="AA380" s="101"/>
      <c r="AB380" s="101"/>
      <c r="AC380" s="101"/>
      <c r="AD380" s="101"/>
      <c r="AE380" s="101"/>
      <c r="AF380" s="101"/>
      <c r="AG380" s="101"/>
      <c r="AH380" s="101"/>
      <c r="AI380" s="101"/>
      <c r="AJ380" s="101"/>
      <c r="AK380" s="101"/>
      <c r="AL380" s="101"/>
      <c r="AM380" s="101"/>
      <c r="AN380" s="197"/>
      <c r="AO380" s="87"/>
      <c r="AP380" s="87"/>
      <c r="AQ380" s="87"/>
      <c r="AR380" s="101"/>
    </row>
    <row r="381" spans="1:44" s="179" customFormat="1" ht="12.75" customHeight="1">
      <c r="A381" s="120"/>
      <c r="B381" s="101"/>
      <c r="C381" s="101"/>
      <c r="D381" s="87" t="s">
        <v>169</v>
      </c>
      <c r="E381" s="87"/>
      <c r="F381" s="87"/>
      <c r="G381" s="87"/>
      <c r="H381" s="87"/>
      <c r="I381" s="87"/>
      <c r="J381" s="87"/>
      <c r="K381" s="87"/>
      <c r="L381" s="87"/>
      <c r="M381" s="87"/>
      <c r="N381" s="87"/>
      <c r="O381" s="87"/>
      <c r="P381" s="87"/>
      <c r="Q381" s="87"/>
      <c r="R381" s="87"/>
      <c r="S381" s="87"/>
      <c r="T381" s="756"/>
      <c r="U381" s="757"/>
      <c r="V381" s="758"/>
      <c r="W381" s="87"/>
      <c r="X381" s="101"/>
      <c r="Y381" s="101"/>
      <c r="Z381" s="101"/>
      <c r="AA381" s="101"/>
      <c r="AB381" s="101"/>
      <c r="AC381" s="101"/>
      <c r="AD381" s="101"/>
      <c r="AE381" s="101"/>
      <c r="AF381" s="101"/>
      <c r="AG381" s="101"/>
      <c r="AH381" s="101"/>
      <c r="AI381" s="101"/>
      <c r="AJ381" s="101"/>
      <c r="AK381" s="101"/>
      <c r="AL381" s="101"/>
      <c r="AM381" s="101"/>
      <c r="AN381" s="197"/>
      <c r="AO381" s="87"/>
      <c r="AP381" s="87"/>
      <c r="AQ381" s="87"/>
      <c r="AR381" s="101"/>
    </row>
    <row r="382" spans="1:44" s="179" customFormat="1" ht="6.75" customHeight="1">
      <c r="A382" s="120"/>
      <c r="B382" s="101"/>
      <c r="C382" s="101"/>
      <c r="D382" s="87"/>
      <c r="E382" s="87"/>
      <c r="F382" s="87"/>
      <c r="G382" s="87"/>
      <c r="H382" s="87"/>
      <c r="I382" s="87"/>
      <c r="J382" s="87"/>
      <c r="K382" s="87"/>
      <c r="L382" s="87"/>
      <c r="M382" s="87"/>
      <c r="N382" s="87"/>
      <c r="O382" s="87"/>
      <c r="P382" s="87"/>
      <c r="Q382" s="87"/>
      <c r="R382" s="87"/>
      <c r="S382" s="87"/>
      <c r="T382" s="80"/>
      <c r="U382" s="80"/>
      <c r="V382" s="50"/>
      <c r="W382" s="101"/>
      <c r="X382" s="101"/>
      <c r="Y382" s="101"/>
      <c r="Z382" s="101"/>
      <c r="AA382" s="101"/>
      <c r="AB382" s="101"/>
      <c r="AC382" s="101"/>
      <c r="AD382" s="101"/>
      <c r="AE382" s="101"/>
      <c r="AF382" s="101"/>
      <c r="AG382" s="101"/>
      <c r="AH382" s="101"/>
      <c r="AI382" s="101"/>
      <c r="AJ382" s="101"/>
      <c r="AK382" s="101"/>
      <c r="AL382" s="101"/>
      <c r="AM382" s="101"/>
      <c r="AN382" s="197"/>
      <c r="AO382" s="87"/>
      <c r="AP382" s="87"/>
      <c r="AQ382" s="87"/>
      <c r="AR382" s="101"/>
    </row>
    <row r="383" spans="1:44" s="179" customFormat="1" ht="12.75" customHeight="1">
      <c r="A383" s="120"/>
      <c r="B383" s="101"/>
      <c r="C383" s="101"/>
      <c r="D383" s="87" t="s">
        <v>170</v>
      </c>
      <c r="E383" s="87"/>
      <c r="F383" s="87"/>
      <c r="G383" s="87"/>
      <c r="H383" s="87"/>
      <c r="I383" s="87"/>
      <c r="J383" s="87"/>
      <c r="K383" s="87"/>
      <c r="L383" s="87"/>
      <c r="M383" s="87"/>
      <c r="N383" s="87"/>
      <c r="O383" s="87"/>
      <c r="P383" s="87"/>
      <c r="Q383" s="87"/>
      <c r="R383" s="87"/>
      <c r="S383" s="87"/>
      <c r="T383" s="756"/>
      <c r="U383" s="757"/>
      <c r="V383" s="758"/>
      <c r="W383" s="87"/>
      <c r="X383" s="101"/>
      <c r="Y383" s="101"/>
      <c r="Z383" s="101"/>
      <c r="AA383" s="121"/>
      <c r="AB383" s="121"/>
      <c r="AC383" s="121"/>
      <c r="AD383" s="121"/>
      <c r="AE383" s="121"/>
      <c r="AF383" s="101"/>
      <c r="AG383" s="101"/>
      <c r="AH383" s="101"/>
      <c r="AI383" s="101"/>
      <c r="AJ383" s="101"/>
      <c r="AK383" s="101"/>
      <c r="AL383" s="101"/>
      <c r="AM383" s="101"/>
      <c r="AN383" s="197"/>
      <c r="AO383" s="87"/>
      <c r="AP383" s="87"/>
      <c r="AQ383" s="87"/>
      <c r="AR383" s="101"/>
    </row>
    <row r="384" spans="1:44" s="179" customFormat="1" ht="6.75" customHeight="1">
      <c r="A384" s="120"/>
      <c r="B384" s="101"/>
      <c r="C384" s="101"/>
      <c r="D384" s="87"/>
      <c r="E384" s="87"/>
      <c r="F384" s="87"/>
      <c r="G384" s="87"/>
      <c r="H384" s="87"/>
      <c r="I384" s="87"/>
      <c r="J384" s="87"/>
      <c r="K384" s="87"/>
      <c r="L384" s="87"/>
      <c r="M384" s="87"/>
      <c r="N384" s="87"/>
      <c r="O384" s="87"/>
      <c r="P384" s="87"/>
      <c r="Q384" s="87"/>
      <c r="R384" s="87"/>
      <c r="S384" s="87"/>
      <c r="T384" s="80"/>
      <c r="U384" s="80"/>
      <c r="V384" s="50"/>
      <c r="W384" s="101"/>
      <c r="X384" s="101"/>
      <c r="Y384" s="101"/>
      <c r="Z384" s="101"/>
      <c r="AA384" s="121"/>
      <c r="AB384" s="121"/>
      <c r="AC384" s="121"/>
      <c r="AD384" s="121"/>
      <c r="AE384" s="121"/>
      <c r="AF384" s="101"/>
      <c r="AG384" s="101"/>
      <c r="AH384" s="101"/>
      <c r="AI384" s="101"/>
      <c r="AJ384" s="101"/>
      <c r="AK384" s="101"/>
      <c r="AL384" s="101"/>
      <c r="AM384" s="101"/>
      <c r="AN384" s="197"/>
      <c r="AO384" s="87"/>
      <c r="AP384" s="87"/>
      <c r="AQ384" s="87"/>
      <c r="AR384" s="101"/>
    </row>
    <row r="385" spans="1:46" s="179" customFormat="1" ht="12" customHeight="1">
      <c r="A385" s="120"/>
      <c r="B385" s="101"/>
      <c r="C385" s="101"/>
      <c r="D385" s="101"/>
      <c r="E385" s="101"/>
      <c r="F385" s="101"/>
      <c r="G385" s="101"/>
      <c r="H385" s="87" t="s">
        <v>671</v>
      </c>
      <c r="I385" s="87"/>
      <c r="J385" s="87"/>
      <c r="K385" s="87"/>
      <c r="L385" s="87"/>
      <c r="M385" s="87"/>
      <c r="N385" s="87"/>
      <c r="O385" s="87"/>
      <c r="P385" s="87"/>
      <c r="Q385" s="87"/>
      <c r="R385" s="87"/>
      <c r="S385" s="87"/>
      <c r="T385" s="87"/>
      <c r="U385" s="87"/>
      <c r="V385" s="87"/>
      <c r="W385" s="87"/>
      <c r="X385" s="87"/>
      <c r="Y385" s="624"/>
      <c r="Z385" s="626"/>
      <c r="AA385" s="87"/>
      <c r="AB385" s="87"/>
      <c r="AC385" s="87"/>
      <c r="AD385" s="87"/>
      <c r="AE385" s="87"/>
      <c r="AF385" s="87"/>
      <c r="AG385" s="87"/>
      <c r="AH385" s="87"/>
      <c r="AI385" s="87"/>
      <c r="AJ385" s="87"/>
      <c r="AK385" s="87"/>
      <c r="AL385" s="87"/>
      <c r="AM385" s="87"/>
      <c r="AN385" s="87"/>
      <c r="AO385" s="87"/>
      <c r="AP385" s="87"/>
      <c r="AQ385" s="87"/>
      <c r="AR385" s="87"/>
      <c r="AS385" s="87"/>
      <c r="AT385" s="101"/>
    </row>
    <row r="386" spans="1:50" s="179" customFormat="1" ht="6.75" customHeight="1">
      <c r="A386" s="120"/>
      <c r="B386" s="101"/>
      <c r="C386" s="101"/>
      <c r="D386" s="101"/>
      <c r="E386" s="101"/>
      <c r="F386" s="101"/>
      <c r="G386" s="101"/>
      <c r="H386" s="87"/>
      <c r="I386" s="87"/>
      <c r="J386" s="87"/>
      <c r="K386" s="87"/>
      <c r="L386" s="87"/>
      <c r="M386" s="87"/>
      <c r="N386" s="87"/>
      <c r="O386" s="87"/>
      <c r="P386" s="87"/>
      <c r="Q386" s="87"/>
      <c r="R386" s="87"/>
      <c r="S386" s="87"/>
      <c r="T386" s="87"/>
      <c r="U386" s="87"/>
      <c r="V386" s="87"/>
      <c r="W386" s="87"/>
      <c r="X386" s="87"/>
      <c r="Y386" s="87"/>
      <c r="Z386" s="80"/>
      <c r="AA386" s="80"/>
      <c r="AB386" s="50"/>
      <c r="AC386" s="101"/>
      <c r="AD386" s="101"/>
      <c r="AE386" s="101"/>
      <c r="AF386" s="101"/>
      <c r="AG386" s="121"/>
      <c r="AH386" s="121"/>
      <c r="AI386" s="121"/>
      <c r="AJ386" s="121"/>
      <c r="AK386" s="121"/>
      <c r="AL386" s="101"/>
      <c r="AM386" s="101"/>
      <c r="AN386" s="101"/>
      <c r="AO386" s="101"/>
      <c r="AP386" s="101"/>
      <c r="AQ386" s="101"/>
      <c r="AR386" s="101"/>
      <c r="AS386" s="101"/>
      <c r="AT386" s="197"/>
      <c r="AU386" s="87"/>
      <c r="AV386" s="87"/>
      <c r="AW386" s="87"/>
      <c r="AX386" s="101"/>
    </row>
    <row r="387" spans="1:50" s="179" customFormat="1" ht="12" customHeight="1">
      <c r="A387" s="120"/>
      <c r="B387" s="101"/>
      <c r="C387" s="101"/>
      <c r="D387" s="101"/>
      <c r="E387" s="101"/>
      <c r="F387" s="101"/>
      <c r="G387" s="101"/>
      <c r="H387" s="87" t="s">
        <v>672</v>
      </c>
      <c r="I387" s="87"/>
      <c r="J387" s="87"/>
      <c r="K387" s="87"/>
      <c r="L387" s="87"/>
      <c r="M387" s="87"/>
      <c r="N387" s="87"/>
      <c r="O387" s="87"/>
      <c r="P387" s="87"/>
      <c r="Q387" s="87"/>
      <c r="R387" s="87"/>
      <c r="S387" s="87"/>
      <c r="T387" s="87"/>
      <c r="U387" s="87"/>
      <c r="V387" s="87"/>
      <c r="W387" s="87"/>
      <c r="X387" s="120"/>
      <c r="Y387" s="624"/>
      <c r="Z387" s="626"/>
      <c r="AA387" s="87"/>
      <c r="AB387" s="87"/>
      <c r="AC387" s="87"/>
      <c r="AD387" s="87"/>
      <c r="AE387" s="87"/>
      <c r="AF387" s="87"/>
      <c r="AG387" s="87"/>
      <c r="AH387" s="87"/>
      <c r="AI387" s="87"/>
      <c r="AJ387" s="120"/>
      <c r="AK387" s="259"/>
      <c r="AL387" s="259"/>
      <c r="AM387" s="120"/>
      <c r="AN387" s="87"/>
      <c r="AO387" s="120"/>
      <c r="AP387" s="120"/>
      <c r="AQ387" s="120"/>
      <c r="AR387" s="120"/>
      <c r="AS387" s="101"/>
      <c r="AT387" s="197"/>
      <c r="AU387" s="87"/>
      <c r="AV387" s="87"/>
      <c r="AW387" s="87"/>
      <c r="AX387" s="101"/>
    </row>
    <row r="388" spans="1:54" s="179" customFormat="1" ht="6.75" customHeight="1">
      <c r="A388" s="120"/>
      <c r="B388" s="101"/>
      <c r="C388" s="101"/>
      <c r="D388" s="101"/>
      <c r="E388" s="101"/>
      <c r="F388" s="101"/>
      <c r="G388" s="101"/>
      <c r="H388" s="87"/>
      <c r="I388" s="87"/>
      <c r="J388" s="87"/>
      <c r="K388" s="87"/>
      <c r="L388" s="87"/>
      <c r="M388" s="87"/>
      <c r="N388" s="87"/>
      <c r="O388" s="87"/>
      <c r="P388" s="87"/>
      <c r="Q388" s="87"/>
      <c r="R388" s="87"/>
      <c r="S388" s="87"/>
      <c r="T388" s="87"/>
      <c r="U388" s="87"/>
      <c r="V388" s="87"/>
      <c r="W388" s="87"/>
      <c r="X388" s="87"/>
      <c r="Y388" s="87"/>
      <c r="Z388" s="87"/>
      <c r="AA388" s="87"/>
      <c r="AB388" s="87"/>
      <c r="AC388" s="87"/>
      <c r="AD388" s="80"/>
      <c r="AE388" s="80"/>
      <c r="AF388" s="50"/>
      <c r="AG388" s="101"/>
      <c r="AH388" s="101"/>
      <c r="AI388" s="101"/>
      <c r="AJ388" s="101"/>
      <c r="AK388" s="121"/>
      <c r="AL388" s="121"/>
      <c r="AM388" s="121"/>
      <c r="AN388" s="121"/>
      <c r="AO388" s="121"/>
      <c r="AP388" s="101"/>
      <c r="AQ388" s="101"/>
      <c r="AR388" s="101"/>
      <c r="AS388" s="101"/>
      <c r="AT388" s="101"/>
      <c r="AU388" s="101"/>
      <c r="AV388" s="101"/>
      <c r="AW388" s="101"/>
      <c r="AX388" s="197"/>
      <c r="AY388" s="87"/>
      <c r="AZ388" s="87"/>
      <c r="BA388" s="87"/>
      <c r="BB388" s="101"/>
    </row>
    <row r="389" spans="1:50" s="179" customFormat="1" ht="12" customHeight="1">
      <c r="A389" s="120"/>
      <c r="B389" s="101"/>
      <c r="C389" s="101"/>
      <c r="D389" s="101"/>
      <c r="E389" s="101"/>
      <c r="F389" s="101"/>
      <c r="G389" s="101"/>
      <c r="H389" s="87" t="s">
        <v>673</v>
      </c>
      <c r="I389" s="87"/>
      <c r="J389" s="87"/>
      <c r="K389" s="87"/>
      <c r="L389" s="87"/>
      <c r="M389" s="87"/>
      <c r="N389" s="87"/>
      <c r="O389" s="87"/>
      <c r="P389" s="87"/>
      <c r="Q389" s="87"/>
      <c r="R389" s="87"/>
      <c r="S389" s="87"/>
      <c r="T389" s="87"/>
      <c r="U389" s="87"/>
      <c r="V389" s="87"/>
      <c r="W389" s="87"/>
      <c r="X389" s="120"/>
      <c r="Y389" s="624"/>
      <c r="Z389" s="626"/>
      <c r="AA389" s="87"/>
      <c r="AB389" s="87"/>
      <c r="AC389" s="87"/>
      <c r="AD389" s="87"/>
      <c r="AE389" s="87"/>
      <c r="AF389" s="87"/>
      <c r="AG389" s="87"/>
      <c r="AH389" s="87"/>
      <c r="AI389" s="87"/>
      <c r="AJ389" s="120"/>
      <c r="AK389" s="259"/>
      <c r="AL389" s="259"/>
      <c r="AM389" s="120"/>
      <c r="AN389" s="87"/>
      <c r="AO389" s="120"/>
      <c r="AP389" s="120"/>
      <c r="AQ389" s="120"/>
      <c r="AR389" s="120"/>
      <c r="AS389" s="101"/>
      <c r="AT389" s="197"/>
      <c r="AU389" s="87"/>
      <c r="AV389" s="87"/>
      <c r="AW389" s="87"/>
      <c r="AX389" s="101"/>
    </row>
    <row r="390" spans="1:44" s="179" customFormat="1" ht="6.75" customHeight="1">
      <c r="A390" s="120"/>
      <c r="B390" s="101"/>
      <c r="C390" s="101"/>
      <c r="D390" s="87"/>
      <c r="E390" s="87"/>
      <c r="F390" s="87"/>
      <c r="G390" s="87"/>
      <c r="H390" s="87"/>
      <c r="I390" s="87"/>
      <c r="J390" s="87"/>
      <c r="K390" s="87"/>
      <c r="L390" s="87"/>
      <c r="M390" s="87"/>
      <c r="N390" s="87"/>
      <c r="O390" s="87"/>
      <c r="P390" s="87"/>
      <c r="Q390" s="87"/>
      <c r="R390" s="87"/>
      <c r="S390" s="87"/>
      <c r="T390" s="80"/>
      <c r="U390" s="80"/>
      <c r="V390" s="50"/>
      <c r="W390" s="101"/>
      <c r="X390" s="101"/>
      <c r="Y390" s="101"/>
      <c r="Z390" s="101"/>
      <c r="AA390" s="121"/>
      <c r="AB390" s="121"/>
      <c r="AC390" s="121"/>
      <c r="AD390" s="121"/>
      <c r="AE390" s="121"/>
      <c r="AF390" s="101"/>
      <c r="AG390" s="101"/>
      <c r="AH390" s="101"/>
      <c r="AI390" s="101"/>
      <c r="AJ390" s="101"/>
      <c r="AK390" s="101"/>
      <c r="AL390" s="101"/>
      <c r="AM390" s="101"/>
      <c r="AN390" s="197"/>
      <c r="AO390" s="87"/>
      <c r="AP390" s="87"/>
      <c r="AQ390" s="87"/>
      <c r="AR390" s="101"/>
    </row>
    <row r="391" spans="1:44" s="179" customFormat="1" ht="12.75" customHeight="1">
      <c r="A391" s="120"/>
      <c r="B391" s="101"/>
      <c r="C391" s="101"/>
      <c r="D391" s="87" t="s">
        <v>46</v>
      </c>
      <c r="E391" s="87"/>
      <c r="F391" s="87"/>
      <c r="G391" s="87"/>
      <c r="H391" s="87"/>
      <c r="I391" s="87"/>
      <c r="J391" s="87"/>
      <c r="K391" s="87"/>
      <c r="L391" s="87"/>
      <c r="M391" s="87"/>
      <c r="N391" s="87"/>
      <c r="O391" s="87"/>
      <c r="P391" s="87"/>
      <c r="Q391" s="87"/>
      <c r="R391" s="87"/>
      <c r="S391" s="87"/>
      <c r="T391" s="756"/>
      <c r="U391" s="757"/>
      <c r="V391" s="758"/>
      <c r="W391" s="87"/>
      <c r="X391" s="101"/>
      <c r="Y391" s="101"/>
      <c r="Z391" s="101"/>
      <c r="AA391" s="121"/>
      <c r="AB391" s="121"/>
      <c r="AC391" s="121"/>
      <c r="AD391" s="121"/>
      <c r="AE391" s="121"/>
      <c r="AF391" s="101"/>
      <c r="AG391" s="101"/>
      <c r="AH391" s="101"/>
      <c r="AI391" s="101"/>
      <c r="AJ391" s="101"/>
      <c r="AK391" s="101"/>
      <c r="AL391" s="101"/>
      <c r="AM391" s="101"/>
      <c r="AN391" s="197"/>
      <c r="AO391" s="87"/>
      <c r="AP391" s="87"/>
      <c r="AQ391" s="87"/>
      <c r="AR391" s="101"/>
    </row>
    <row r="392" spans="1:44" ht="12.75" customHeight="1">
      <c r="A392" s="120"/>
      <c r="B392" s="101"/>
      <c r="C392" s="101"/>
      <c r="D392" s="347"/>
      <c r="E392" s="87"/>
      <c r="F392" s="87"/>
      <c r="G392" s="87"/>
      <c r="H392" s="87"/>
      <c r="I392" s="87"/>
      <c r="J392" s="87"/>
      <c r="K392" s="87"/>
      <c r="L392" s="87"/>
      <c r="M392" s="87"/>
      <c r="N392" s="87"/>
      <c r="O392" s="87"/>
      <c r="P392" s="87"/>
      <c r="Q392" s="87"/>
      <c r="R392" s="87"/>
      <c r="S392" s="87"/>
      <c r="T392" s="348"/>
      <c r="U392" s="348"/>
      <c r="V392" s="348"/>
      <c r="W392" s="87"/>
      <c r="X392" s="101"/>
      <c r="Y392" s="101"/>
      <c r="Z392" s="101"/>
      <c r="AA392" s="121"/>
      <c r="AB392" s="121"/>
      <c r="AC392" s="121"/>
      <c r="AD392" s="121"/>
      <c r="AE392" s="121"/>
      <c r="AF392" s="101"/>
      <c r="AG392" s="101"/>
      <c r="AH392" s="101"/>
      <c r="AI392" s="101"/>
      <c r="AJ392" s="101"/>
      <c r="AK392" s="101"/>
      <c r="AL392" s="101"/>
      <c r="AM392" s="101"/>
      <c r="AN392" s="197"/>
      <c r="AO392" s="87"/>
      <c r="AP392" s="87"/>
      <c r="AQ392" s="87"/>
      <c r="AR392" s="101"/>
    </row>
    <row r="393" spans="1:44" ht="12.75" customHeight="1">
      <c r="A393" s="120"/>
      <c r="B393" s="101"/>
      <c r="C393" s="101"/>
      <c r="D393" s="347"/>
      <c r="E393" s="87"/>
      <c r="F393" s="87"/>
      <c r="G393" s="87"/>
      <c r="H393" s="87"/>
      <c r="I393" s="87"/>
      <c r="J393" s="87"/>
      <c r="K393" s="87"/>
      <c r="L393" s="87"/>
      <c r="M393" s="87"/>
      <c r="N393" s="87"/>
      <c r="O393" s="87"/>
      <c r="P393" s="87"/>
      <c r="Q393" s="87"/>
      <c r="R393" s="87"/>
      <c r="S393" s="87"/>
      <c r="T393" s="348"/>
      <c r="U393" s="348"/>
      <c r="V393" s="348"/>
      <c r="W393" s="87"/>
      <c r="X393" s="101"/>
      <c r="Y393" s="101"/>
      <c r="Z393" s="101"/>
      <c r="AA393" s="121"/>
      <c r="AB393" s="121"/>
      <c r="AC393" s="121"/>
      <c r="AD393" s="121"/>
      <c r="AE393" s="121"/>
      <c r="AF393" s="101"/>
      <c r="AG393" s="101"/>
      <c r="AH393" s="101"/>
      <c r="AI393" s="101"/>
      <c r="AJ393" s="101"/>
      <c r="AK393" s="101"/>
      <c r="AL393" s="101"/>
      <c r="AM393" s="101"/>
      <c r="AN393" s="197"/>
      <c r="AO393" s="87"/>
      <c r="AP393" s="87"/>
      <c r="AQ393" s="87"/>
      <c r="AR393" s="101"/>
    </row>
    <row r="394" spans="1:44" ht="12.75" customHeight="1">
      <c r="A394" s="120"/>
      <c r="B394" s="452" t="s">
        <v>445</v>
      </c>
      <c r="C394" s="452"/>
      <c r="D394" s="452"/>
      <c r="E394" s="452"/>
      <c r="F394" s="452"/>
      <c r="G394" s="452"/>
      <c r="H394" s="452"/>
      <c r="I394" s="452"/>
      <c r="J394" s="452"/>
      <c r="K394" s="452"/>
      <c r="L394" s="452"/>
      <c r="M394" s="452"/>
      <c r="N394" s="452"/>
      <c r="O394" s="452"/>
      <c r="P394" s="452"/>
      <c r="Q394" s="452"/>
      <c r="R394" s="452"/>
      <c r="S394" s="452"/>
      <c r="T394" s="452"/>
      <c r="U394" s="452"/>
      <c r="V394" s="452"/>
      <c r="W394" s="452"/>
      <c r="X394" s="452"/>
      <c r="Y394" s="452"/>
      <c r="Z394" s="452"/>
      <c r="AA394" s="452"/>
      <c r="AB394" s="452"/>
      <c r="AC394" s="452"/>
      <c r="AD394" s="452"/>
      <c r="AE394" s="452"/>
      <c r="AF394" s="452"/>
      <c r="AG394" s="452"/>
      <c r="AH394" s="452"/>
      <c r="AI394" s="452"/>
      <c r="AJ394" s="452"/>
      <c r="AK394" s="452"/>
      <c r="AL394" s="452"/>
      <c r="AM394" s="452"/>
      <c r="AN394" s="452"/>
      <c r="AO394" s="452"/>
      <c r="AP394" s="452"/>
      <c r="AQ394" s="452"/>
      <c r="AR394" s="101"/>
    </row>
    <row r="395" spans="1:44" ht="6.75" customHeight="1">
      <c r="A395" s="120"/>
      <c r="B395" s="101"/>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01"/>
      <c r="AA395" s="101"/>
      <c r="AB395" s="101"/>
      <c r="AC395" s="101"/>
      <c r="AD395" s="101"/>
      <c r="AE395" s="101"/>
      <c r="AF395" s="101"/>
      <c r="AG395" s="101"/>
      <c r="AH395" s="101"/>
      <c r="AI395" s="101"/>
      <c r="AJ395" s="101"/>
      <c r="AK395" s="101"/>
      <c r="AL395" s="101"/>
      <c r="AM395" s="101"/>
      <c r="AN395" s="89"/>
      <c r="AO395" s="87"/>
      <c r="AP395" s="87"/>
      <c r="AQ395" s="87"/>
      <c r="AR395" s="101"/>
    </row>
    <row r="396" spans="1:43" ht="12.75" customHeight="1">
      <c r="A396" s="120"/>
      <c r="B396" s="165" t="s">
        <v>621</v>
      </c>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01"/>
      <c r="Z396" s="229"/>
      <c r="AA396" s="88" t="s">
        <v>102</v>
      </c>
      <c r="AB396" s="101"/>
      <c r="AC396" s="101"/>
      <c r="AD396" s="229"/>
      <c r="AE396" s="88" t="s">
        <v>74</v>
      </c>
      <c r="AF396" s="101"/>
      <c r="AG396" s="101"/>
      <c r="AH396" s="101"/>
      <c r="AI396" s="101"/>
      <c r="AJ396" s="101"/>
      <c r="AK396" s="101"/>
      <c r="AL396" s="101"/>
      <c r="AM396" s="89"/>
      <c r="AN396" s="87"/>
      <c r="AO396" s="87"/>
      <c r="AP396" s="80"/>
      <c r="AQ396" s="80"/>
    </row>
    <row r="397" spans="1:43" ht="6.75" customHeight="1">
      <c r="A397" s="120"/>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01"/>
      <c r="Z397" s="346"/>
      <c r="AA397" s="88"/>
      <c r="AB397" s="101"/>
      <c r="AC397" s="101"/>
      <c r="AD397" s="346"/>
      <c r="AE397" s="88"/>
      <c r="AF397" s="101"/>
      <c r="AG397" s="101"/>
      <c r="AH397" s="101"/>
      <c r="AI397" s="101"/>
      <c r="AJ397" s="101"/>
      <c r="AK397" s="101"/>
      <c r="AL397" s="101"/>
      <c r="AM397" s="89"/>
      <c r="AN397" s="87"/>
      <c r="AO397" s="87"/>
      <c r="AP397" s="349"/>
      <c r="AQ397" s="349"/>
    </row>
    <row r="398" spans="1:44" ht="12.75" customHeight="1">
      <c r="A398" s="120"/>
      <c r="B398" s="455" t="s">
        <v>446</v>
      </c>
      <c r="C398" s="455"/>
      <c r="D398" s="455"/>
      <c r="E398" s="455"/>
      <c r="F398" s="455"/>
      <c r="G398" s="455"/>
      <c r="H398" s="455"/>
      <c r="I398" s="455"/>
      <c r="J398" s="455"/>
      <c r="K398" s="456"/>
      <c r="L398" s="453"/>
      <c r="M398" s="454"/>
      <c r="N398" s="165"/>
      <c r="O398" s="165"/>
      <c r="P398" s="165"/>
      <c r="Q398" s="165"/>
      <c r="R398" s="165"/>
      <c r="S398" s="165"/>
      <c r="T398" s="165"/>
      <c r="U398" s="165"/>
      <c r="V398" s="165"/>
      <c r="W398" s="165"/>
      <c r="X398" s="165"/>
      <c r="Y398" s="165"/>
      <c r="Z398" s="165"/>
      <c r="AA398" s="101"/>
      <c r="AB398" s="346"/>
      <c r="AC398" s="88"/>
      <c r="AD398" s="101"/>
      <c r="AE398" s="101"/>
      <c r="AF398" s="346"/>
      <c r="AG398" s="88"/>
      <c r="AH398" s="101"/>
      <c r="AI398" s="101"/>
      <c r="AJ398" s="101"/>
      <c r="AK398" s="101"/>
      <c r="AL398" s="101"/>
      <c r="AM398" s="101"/>
      <c r="AN398" s="101"/>
      <c r="AO398" s="89"/>
      <c r="AP398" s="87"/>
      <c r="AQ398" s="87"/>
      <c r="AR398" s="349"/>
    </row>
    <row r="399" spans="1:43" ht="6.75" customHeight="1">
      <c r="A399" s="120"/>
      <c r="B399" s="198"/>
      <c r="C399" s="198"/>
      <c r="D399" s="198"/>
      <c r="E399" s="198"/>
      <c r="F399" s="198"/>
      <c r="G399" s="198"/>
      <c r="H399" s="198"/>
      <c r="I399" s="198"/>
      <c r="J399" s="198"/>
      <c r="K399" s="198"/>
      <c r="L399" s="198"/>
      <c r="M399" s="198"/>
      <c r="N399" s="198"/>
      <c r="O399" s="198"/>
      <c r="P399" s="101"/>
      <c r="Q399" s="200"/>
      <c r="R399" s="200"/>
      <c r="S399" s="166"/>
      <c r="T399" s="166"/>
      <c r="U399" s="166"/>
      <c r="V399" s="166"/>
      <c r="W399" s="166"/>
      <c r="X399" s="166"/>
      <c r="Y399" s="166"/>
      <c r="Z399" s="166"/>
      <c r="AA399" s="166"/>
      <c r="AB399" s="166"/>
      <c r="AC399" s="166"/>
      <c r="AD399" s="166"/>
      <c r="AE399" s="166"/>
      <c r="AF399" s="166"/>
      <c r="AG399" s="101"/>
      <c r="AH399" s="101"/>
      <c r="AI399" s="101"/>
      <c r="AJ399" s="101"/>
      <c r="AK399" s="101"/>
      <c r="AL399" s="101"/>
      <c r="AM399" s="89"/>
      <c r="AN399" s="87"/>
      <c r="AO399" s="87"/>
      <c r="AP399" s="87"/>
      <c r="AQ399" s="101"/>
    </row>
    <row r="400" spans="1:40" ht="12.75" customHeight="1">
      <c r="A400" s="120"/>
      <c r="B400" s="165" t="s">
        <v>412</v>
      </c>
      <c r="C400" s="101"/>
      <c r="D400" s="87"/>
      <c r="E400" s="87"/>
      <c r="F400" s="87"/>
      <c r="G400" s="87"/>
      <c r="H400" s="87"/>
      <c r="I400" s="87"/>
      <c r="J400" s="87"/>
      <c r="K400" s="87"/>
      <c r="L400" s="87"/>
      <c r="M400" s="87"/>
      <c r="N400" s="87"/>
      <c r="O400" s="87"/>
      <c r="P400" s="87"/>
      <c r="Q400" s="87"/>
      <c r="R400" s="87"/>
      <c r="S400" s="87"/>
      <c r="T400" s="87"/>
      <c r="U400" s="101"/>
      <c r="V400" s="101"/>
      <c r="W400" s="101"/>
      <c r="X400" s="101"/>
      <c r="Y400" s="101"/>
      <c r="Z400" s="101"/>
      <c r="AA400" s="101"/>
      <c r="AB400" s="101"/>
      <c r="AC400" s="101"/>
      <c r="AD400" s="101"/>
      <c r="AE400" s="101"/>
      <c r="AF400" s="289"/>
      <c r="AG400" s="88" t="s">
        <v>102</v>
      </c>
      <c r="AH400" s="101"/>
      <c r="AI400" s="101"/>
      <c r="AJ400" s="289"/>
      <c r="AK400" s="88" t="s">
        <v>74</v>
      </c>
      <c r="AL400" s="101"/>
      <c r="AM400" s="87"/>
      <c r="AN400" s="101"/>
    </row>
    <row r="401" spans="1:43" ht="6" customHeight="1">
      <c r="A401" s="120"/>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c r="AA401" s="165"/>
      <c r="AB401" s="165"/>
      <c r="AC401" s="165"/>
      <c r="AD401" s="165"/>
      <c r="AE401" s="165"/>
      <c r="AF401" s="165"/>
      <c r="AG401" s="101"/>
      <c r="AH401" s="101"/>
      <c r="AI401" s="101"/>
      <c r="AJ401" s="101"/>
      <c r="AK401" s="101"/>
      <c r="AL401" s="101"/>
      <c r="AM401" s="89"/>
      <c r="AN401" s="87"/>
      <c r="AO401" s="87"/>
      <c r="AP401" s="87"/>
      <c r="AQ401" s="101"/>
    </row>
    <row r="402" spans="1:44" ht="12.75" customHeight="1">
      <c r="A402" s="120"/>
      <c r="B402" s="99" t="s">
        <v>447</v>
      </c>
      <c r="C402" s="165"/>
      <c r="D402" s="165"/>
      <c r="E402" s="165"/>
      <c r="F402" s="165"/>
      <c r="G402" s="165"/>
      <c r="H402" s="165"/>
      <c r="I402" s="165"/>
      <c r="J402" s="165"/>
      <c r="K402" s="165"/>
      <c r="L402" s="165"/>
      <c r="M402" s="165"/>
      <c r="N402" s="200"/>
      <c r="O402" s="550"/>
      <c r="P402" s="551"/>
      <c r="Q402" s="552"/>
      <c r="R402" s="166"/>
      <c r="S402" s="166"/>
      <c r="T402" s="166"/>
      <c r="U402" s="166"/>
      <c r="V402" s="166"/>
      <c r="W402" s="166"/>
      <c r="X402" s="166"/>
      <c r="Y402" s="166"/>
      <c r="Z402" s="166"/>
      <c r="AA402" s="166"/>
      <c r="AB402" s="166"/>
      <c r="AC402" s="101"/>
      <c r="AD402" s="101"/>
      <c r="AE402" s="101"/>
      <c r="AF402" s="101"/>
      <c r="AG402" s="101"/>
      <c r="AH402" s="101"/>
      <c r="AI402" s="89"/>
      <c r="AJ402" s="87"/>
      <c r="AK402" s="87"/>
      <c r="AL402" s="87"/>
      <c r="AM402" s="101"/>
      <c r="AO402" s="360"/>
      <c r="AP402" s="360"/>
      <c r="AQ402" s="360"/>
      <c r="AR402" s="360"/>
    </row>
    <row r="403" spans="1:43" s="179" customFormat="1" ht="6.75" customHeight="1">
      <c r="A403" s="120"/>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01"/>
      <c r="Z403" s="346"/>
      <c r="AA403" s="88"/>
      <c r="AB403" s="101"/>
      <c r="AC403" s="101"/>
      <c r="AD403" s="346"/>
      <c r="AE403" s="88"/>
      <c r="AF403" s="101"/>
      <c r="AG403" s="101"/>
      <c r="AH403" s="346"/>
      <c r="AI403" s="88"/>
      <c r="AJ403" s="101"/>
      <c r="AK403" s="101"/>
      <c r="AL403" s="346"/>
      <c r="AM403" s="88"/>
      <c r="AN403" s="101"/>
      <c r="AO403" s="87"/>
      <c r="AP403" s="87"/>
      <c r="AQ403" s="101"/>
    </row>
    <row r="404" spans="1:43" s="179" customFormat="1" ht="12.75" customHeight="1">
      <c r="A404" s="120"/>
      <c r="B404" s="457" t="s">
        <v>448</v>
      </c>
      <c r="C404" s="457"/>
      <c r="D404" s="457"/>
      <c r="E404" s="457"/>
      <c r="F404" s="457"/>
      <c r="G404" s="457"/>
      <c r="H404" s="457"/>
      <c r="I404" s="457"/>
      <c r="J404" s="457"/>
      <c r="K404" s="457"/>
      <c r="L404" s="457"/>
      <c r="M404" s="457"/>
      <c r="N404" s="457"/>
      <c r="O404" s="457"/>
      <c r="P404" s="457"/>
      <c r="Q404" s="457"/>
      <c r="R404" s="457"/>
      <c r="S404" s="457"/>
      <c r="T404" s="457"/>
      <c r="U404" s="457"/>
      <c r="V404" s="457"/>
      <c r="W404" s="457"/>
      <c r="X404" s="457"/>
      <c r="Y404" s="457"/>
      <c r="Z404" s="457"/>
      <c r="AA404" s="457"/>
      <c r="AB404" s="457"/>
      <c r="AC404" s="457"/>
      <c r="AD404" s="457"/>
      <c r="AE404" s="457"/>
      <c r="AF404" s="457"/>
      <c r="AG404" s="457"/>
      <c r="AH404" s="457"/>
      <c r="AI404" s="457"/>
      <c r="AJ404" s="457"/>
      <c r="AK404" s="457"/>
      <c r="AL404" s="457"/>
      <c r="AM404" s="88"/>
      <c r="AN404" s="101"/>
      <c r="AO404" s="87"/>
      <c r="AP404" s="87"/>
      <c r="AQ404" s="101"/>
    </row>
    <row r="405" spans="1:43" s="179" customFormat="1" ht="6.75" customHeight="1">
      <c r="A405" s="120"/>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01"/>
      <c r="Z405" s="346"/>
      <c r="AA405" s="88"/>
      <c r="AB405" s="101"/>
      <c r="AC405" s="101"/>
      <c r="AD405" s="346"/>
      <c r="AE405" s="88"/>
      <c r="AF405" s="101"/>
      <c r="AG405" s="101"/>
      <c r="AH405" s="346"/>
      <c r="AI405" s="88"/>
      <c r="AJ405" s="101"/>
      <c r="AK405" s="101"/>
      <c r="AL405" s="346"/>
      <c r="AM405" s="88"/>
      <c r="AN405" s="101"/>
      <c r="AO405" s="87"/>
      <c r="AP405" s="87"/>
      <c r="AQ405" s="101"/>
    </row>
    <row r="406" spans="1:43" s="179" customFormat="1" ht="12.75" customHeight="1">
      <c r="A406" s="120"/>
      <c r="B406" s="99" t="s">
        <v>441</v>
      </c>
      <c r="C406" s="99"/>
      <c r="D406" s="99"/>
      <c r="E406" s="445"/>
      <c r="F406" s="446"/>
      <c r="G406" s="99"/>
      <c r="H406" s="99"/>
      <c r="I406" s="99" t="s">
        <v>442</v>
      </c>
      <c r="J406" s="99"/>
      <c r="K406" s="445"/>
      <c r="L406" s="446"/>
      <c r="M406" s="99"/>
      <c r="N406" s="99"/>
      <c r="O406" s="99" t="s">
        <v>443</v>
      </c>
      <c r="P406" s="99"/>
      <c r="Q406" s="99"/>
      <c r="R406" s="99"/>
      <c r="S406" s="165"/>
      <c r="T406" s="165"/>
      <c r="U406" s="165"/>
      <c r="V406" s="165"/>
      <c r="W406" s="165"/>
      <c r="X406" s="165"/>
      <c r="Y406" s="447"/>
      <c r="Z406" s="448"/>
      <c r="AA406" s="448"/>
      <c r="AB406" s="448"/>
      <c r="AC406" s="448"/>
      <c r="AD406" s="448"/>
      <c r="AE406" s="448"/>
      <c r="AF406" s="448"/>
      <c r="AG406" s="448"/>
      <c r="AH406" s="448"/>
      <c r="AI406" s="449"/>
      <c r="AJ406" s="101"/>
      <c r="AK406" s="101"/>
      <c r="AL406" s="346"/>
      <c r="AM406" s="88"/>
      <c r="AN406" s="101"/>
      <c r="AO406" s="87"/>
      <c r="AP406" s="87"/>
      <c r="AQ406" s="101"/>
    </row>
    <row r="407" spans="1:43" ht="6.75" customHeight="1">
      <c r="A407" s="120"/>
      <c r="B407" s="165"/>
      <c r="C407" s="165"/>
      <c r="D407" s="165"/>
      <c r="E407" s="165"/>
      <c r="F407" s="165"/>
      <c r="G407" s="165"/>
      <c r="H407" s="165"/>
      <c r="I407" s="165"/>
      <c r="J407" s="165"/>
      <c r="K407" s="165"/>
      <c r="L407" s="165"/>
      <c r="M407" s="165"/>
      <c r="N407" s="165"/>
      <c r="O407" s="165"/>
      <c r="P407" s="165"/>
      <c r="Q407" s="165"/>
      <c r="R407" s="200"/>
      <c r="S407" s="19"/>
      <c r="T407" s="19"/>
      <c r="U407" s="19"/>
      <c r="V407" s="166"/>
      <c r="W407" s="166"/>
      <c r="X407" s="166"/>
      <c r="Y407" s="166"/>
      <c r="Z407" s="166"/>
      <c r="AA407" s="166"/>
      <c r="AB407" s="166"/>
      <c r="AC407" s="166"/>
      <c r="AD407" s="166"/>
      <c r="AE407" s="166"/>
      <c r="AF407" s="166"/>
      <c r="AG407" s="101"/>
      <c r="AH407" s="101"/>
      <c r="AI407" s="101"/>
      <c r="AJ407" s="101"/>
      <c r="AK407" s="101"/>
      <c r="AL407" s="101"/>
      <c r="AM407" s="89"/>
      <c r="AN407" s="87"/>
      <c r="AO407" s="87"/>
      <c r="AP407" s="87"/>
      <c r="AQ407" s="101"/>
    </row>
    <row r="408" spans="1:43" s="179" customFormat="1" ht="25.5" customHeight="1">
      <c r="A408" s="120"/>
      <c r="B408" s="439" t="s">
        <v>440</v>
      </c>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c r="AD408" s="439"/>
      <c r="AE408" s="439"/>
      <c r="AF408" s="439"/>
      <c r="AG408" s="101"/>
      <c r="AH408" s="229"/>
      <c r="AI408" s="88" t="s">
        <v>102</v>
      </c>
      <c r="AJ408" s="101"/>
      <c r="AK408" s="101"/>
      <c r="AL408" s="229"/>
      <c r="AM408" s="88" t="s">
        <v>74</v>
      </c>
      <c r="AN408" s="101"/>
      <c r="AO408" s="87"/>
      <c r="AP408" s="87"/>
      <c r="AQ408" s="101"/>
    </row>
    <row r="409" spans="1:44" ht="12.75" customHeight="1">
      <c r="A409" s="120"/>
      <c r="B409" s="101"/>
      <c r="C409" s="101"/>
      <c r="D409" s="347"/>
      <c r="E409" s="87"/>
      <c r="F409" s="87"/>
      <c r="G409" s="87"/>
      <c r="H409" s="87"/>
      <c r="I409" s="87"/>
      <c r="J409" s="87"/>
      <c r="K409" s="87"/>
      <c r="L409" s="87"/>
      <c r="M409" s="87"/>
      <c r="N409" s="87"/>
      <c r="O409" s="87"/>
      <c r="P409" s="87"/>
      <c r="Q409" s="87"/>
      <c r="R409" s="87"/>
      <c r="S409" s="87"/>
      <c r="T409" s="348"/>
      <c r="U409" s="348"/>
      <c r="V409" s="348"/>
      <c r="W409" s="87"/>
      <c r="X409" s="101"/>
      <c r="Y409" s="101"/>
      <c r="Z409" s="101"/>
      <c r="AA409" s="121"/>
      <c r="AB409" s="121"/>
      <c r="AC409" s="121"/>
      <c r="AD409" s="121"/>
      <c r="AE409" s="121"/>
      <c r="AF409" s="101"/>
      <c r="AG409" s="101"/>
      <c r="AH409" s="101"/>
      <c r="AI409" s="101"/>
      <c r="AJ409" s="101"/>
      <c r="AK409" s="101"/>
      <c r="AL409" s="101"/>
      <c r="AM409" s="101"/>
      <c r="AN409" s="197"/>
      <c r="AO409" s="87"/>
      <c r="AP409" s="87"/>
      <c r="AQ409" s="87"/>
      <c r="AR409" s="101"/>
    </row>
    <row r="410" spans="1:44" ht="12.75" customHeight="1">
      <c r="A410" s="120"/>
      <c r="B410" s="452" t="s">
        <v>547</v>
      </c>
      <c r="C410" s="452"/>
      <c r="D410" s="452"/>
      <c r="E410" s="452"/>
      <c r="F410" s="452"/>
      <c r="G410" s="452"/>
      <c r="H410" s="452"/>
      <c r="I410" s="452"/>
      <c r="J410" s="452"/>
      <c r="K410" s="452"/>
      <c r="L410" s="452"/>
      <c r="M410" s="452"/>
      <c r="N410" s="452"/>
      <c r="O410" s="452"/>
      <c r="P410" s="452"/>
      <c r="Q410" s="452"/>
      <c r="R410" s="452"/>
      <c r="S410" s="452"/>
      <c r="T410" s="452"/>
      <c r="U410" s="452"/>
      <c r="V410" s="452"/>
      <c r="W410" s="452"/>
      <c r="X410" s="452"/>
      <c r="Y410" s="452"/>
      <c r="Z410" s="452"/>
      <c r="AA410" s="452"/>
      <c r="AB410" s="452"/>
      <c r="AC410" s="452"/>
      <c r="AD410" s="452"/>
      <c r="AE410" s="452"/>
      <c r="AF410" s="452"/>
      <c r="AG410" s="452"/>
      <c r="AH410" s="452"/>
      <c r="AI410" s="452"/>
      <c r="AJ410" s="452"/>
      <c r="AK410" s="452"/>
      <c r="AL410" s="452"/>
      <c r="AM410" s="452"/>
      <c r="AN410" s="452"/>
      <c r="AO410" s="452"/>
      <c r="AP410" s="452"/>
      <c r="AQ410" s="452"/>
      <c r="AR410" s="101"/>
    </row>
    <row r="411" spans="1:44" ht="6.75" customHeight="1">
      <c r="A411" s="120"/>
      <c r="B411" s="101"/>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01"/>
      <c r="AA411" s="101"/>
      <c r="AB411" s="101"/>
      <c r="AC411" s="101"/>
      <c r="AD411" s="101"/>
      <c r="AE411" s="101"/>
      <c r="AF411" s="101"/>
      <c r="AG411" s="101"/>
      <c r="AH411" s="101"/>
      <c r="AI411" s="101"/>
      <c r="AJ411" s="101"/>
      <c r="AK411" s="101"/>
      <c r="AL411" s="101"/>
      <c r="AM411" s="101"/>
      <c r="AN411" s="89"/>
      <c r="AO411" s="87"/>
      <c r="AP411" s="87"/>
      <c r="AQ411" s="87"/>
      <c r="AR411" s="101"/>
    </row>
    <row r="412" spans="1:43" ht="12.75" customHeight="1">
      <c r="A412" s="120"/>
      <c r="B412" s="435" t="s">
        <v>548</v>
      </c>
      <c r="C412" s="435"/>
      <c r="D412" s="435"/>
      <c r="E412" s="435"/>
      <c r="F412" s="435"/>
      <c r="G412" s="435"/>
      <c r="H412" s="435"/>
      <c r="I412" s="435"/>
      <c r="J412" s="435"/>
      <c r="K412" s="435"/>
      <c r="L412" s="435"/>
      <c r="M412" s="435"/>
      <c r="N412" s="435"/>
      <c r="O412" s="435"/>
      <c r="P412" s="435"/>
      <c r="Q412" s="435"/>
      <c r="R412" s="435"/>
      <c r="S412" s="435"/>
      <c r="T412" s="435"/>
      <c r="U412" s="435"/>
      <c r="V412" s="435"/>
      <c r="W412" s="435"/>
      <c r="X412" s="435"/>
      <c r="Y412" s="435"/>
      <c r="Z412" s="435"/>
      <c r="AA412" s="435"/>
      <c r="AB412" s="435"/>
      <c r="AC412" s="435"/>
      <c r="AD412" s="435"/>
      <c r="AE412" s="435"/>
      <c r="AF412" s="435"/>
      <c r="AG412" s="435"/>
      <c r="AH412" s="435"/>
      <c r="AI412" s="435"/>
      <c r="AJ412" s="435"/>
      <c r="AK412" s="435"/>
      <c r="AL412" s="435"/>
      <c r="AM412" s="435"/>
      <c r="AN412" s="435"/>
      <c r="AO412" s="435"/>
      <c r="AP412" s="435"/>
      <c r="AQ412" s="80"/>
    </row>
    <row r="413" spans="1:43" s="179" customFormat="1" ht="11.25" customHeight="1">
      <c r="A413" s="120"/>
      <c r="B413" s="435"/>
      <c r="C413" s="435"/>
      <c r="D413" s="435"/>
      <c r="E413" s="435"/>
      <c r="F413" s="435"/>
      <c r="G413" s="435"/>
      <c r="H413" s="435"/>
      <c r="I413" s="435"/>
      <c r="J413" s="435"/>
      <c r="K413" s="435"/>
      <c r="L413" s="435"/>
      <c r="M413" s="435"/>
      <c r="N413" s="435"/>
      <c r="O413" s="435"/>
      <c r="P413" s="435"/>
      <c r="Q413" s="435"/>
      <c r="R413" s="435"/>
      <c r="S413" s="435"/>
      <c r="T413" s="435"/>
      <c r="U413" s="435"/>
      <c r="V413" s="435"/>
      <c r="W413" s="435"/>
      <c r="X413" s="435"/>
      <c r="Y413" s="435"/>
      <c r="Z413" s="435"/>
      <c r="AA413" s="435"/>
      <c r="AB413" s="435"/>
      <c r="AC413" s="435"/>
      <c r="AD413" s="435"/>
      <c r="AE413" s="435"/>
      <c r="AF413" s="435"/>
      <c r="AG413" s="435"/>
      <c r="AH413" s="435"/>
      <c r="AI413" s="435"/>
      <c r="AJ413" s="435"/>
      <c r="AK413" s="435"/>
      <c r="AL413" s="435"/>
      <c r="AM413" s="435"/>
      <c r="AN413" s="435"/>
      <c r="AO413" s="435"/>
      <c r="AP413" s="435"/>
      <c r="AQ413" s="101"/>
    </row>
    <row r="414" spans="1:43" s="179" customFormat="1" ht="11.25" customHeight="1">
      <c r="A414" s="120"/>
      <c r="B414" s="435"/>
      <c r="C414" s="435"/>
      <c r="D414" s="435"/>
      <c r="E414" s="435"/>
      <c r="F414" s="435"/>
      <c r="G414" s="435"/>
      <c r="H414" s="435"/>
      <c r="I414" s="435"/>
      <c r="J414" s="435"/>
      <c r="K414" s="435"/>
      <c r="L414" s="435"/>
      <c r="M414" s="435"/>
      <c r="N414" s="435"/>
      <c r="O414" s="435"/>
      <c r="P414" s="435"/>
      <c r="Q414" s="435"/>
      <c r="R414" s="435"/>
      <c r="S414" s="435"/>
      <c r="T414" s="435"/>
      <c r="U414" s="435"/>
      <c r="V414" s="435"/>
      <c r="W414" s="435"/>
      <c r="X414" s="435"/>
      <c r="Y414" s="435"/>
      <c r="Z414" s="435"/>
      <c r="AA414" s="435"/>
      <c r="AB414" s="435"/>
      <c r="AC414" s="435"/>
      <c r="AD414" s="435"/>
      <c r="AE414" s="435"/>
      <c r="AF414" s="435"/>
      <c r="AG414" s="435"/>
      <c r="AH414" s="435"/>
      <c r="AI414" s="435"/>
      <c r="AJ414" s="435"/>
      <c r="AK414" s="435"/>
      <c r="AL414" s="435"/>
      <c r="AM414" s="435"/>
      <c r="AN414" s="435"/>
      <c r="AO414" s="435"/>
      <c r="AP414" s="435"/>
      <c r="AQ414" s="101"/>
    </row>
    <row r="415" spans="1:44" ht="14.25" customHeight="1">
      <c r="A415" s="120"/>
      <c r="B415" s="435"/>
      <c r="C415" s="435"/>
      <c r="D415" s="435"/>
      <c r="E415" s="435"/>
      <c r="F415" s="435"/>
      <c r="G415" s="435"/>
      <c r="H415" s="435"/>
      <c r="I415" s="435"/>
      <c r="J415" s="435"/>
      <c r="K415" s="435"/>
      <c r="L415" s="435"/>
      <c r="M415" s="435"/>
      <c r="N415" s="435"/>
      <c r="O415" s="435"/>
      <c r="P415" s="435"/>
      <c r="Q415" s="435"/>
      <c r="R415" s="435"/>
      <c r="S415" s="435"/>
      <c r="T415" s="435"/>
      <c r="U415" s="435"/>
      <c r="V415" s="435"/>
      <c r="W415" s="435"/>
      <c r="X415" s="435"/>
      <c r="Y415" s="435"/>
      <c r="Z415" s="435"/>
      <c r="AA415" s="435"/>
      <c r="AB415" s="435"/>
      <c r="AC415" s="435"/>
      <c r="AD415" s="435"/>
      <c r="AE415" s="435"/>
      <c r="AF415" s="435"/>
      <c r="AG415" s="435"/>
      <c r="AH415" s="435"/>
      <c r="AI415" s="435"/>
      <c r="AJ415" s="435"/>
      <c r="AK415" s="435"/>
      <c r="AL415" s="435"/>
      <c r="AM415" s="435"/>
      <c r="AN415" s="435"/>
      <c r="AO415" s="435"/>
      <c r="AP415" s="435"/>
      <c r="AQ415" s="87"/>
      <c r="AR415" s="101"/>
    </row>
    <row r="416" spans="1:44" ht="6.75" customHeight="1">
      <c r="A416" s="120"/>
      <c r="B416" s="101"/>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01"/>
      <c r="AA416" s="101"/>
      <c r="AB416" s="101"/>
      <c r="AC416" s="101"/>
      <c r="AD416" s="101"/>
      <c r="AE416" s="101"/>
      <c r="AF416" s="101"/>
      <c r="AG416" s="101"/>
      <c r="AH416" s="101"/>
      <c r="AI416" s="101"/>
      <c r="AJ416" s="101"/>
      <c r="AK416" s="101"/>
      <c r="AL416" s="101"/>
      <c r="AM416" s="101"/>
      <c r="AN416" s="89"/>
      <c r="AO416" s="87"/>
      <c r="AP416" s="87"/>
      <c r="AQ416" s="87"/>
      <c r="AR416" s="101"/>
    </row>
    <row r="417" spans="1:43" s="179" customFormat="1" ht="24.75" customHeight="1">
      <c r="A417" s="120"/>
      <c r="B417" s="439" t="s">
        <v>622</v>
      </c>
      <c r="C417" s="439"/>
      <c r="D417" s="439"/>
      <c r="E417" s="439"/>
      <c r="F417" s="439"/>
      <c r="G417" s="439"/>
      <c r="H417" s="439"/>
      <c r="I417" s="439"/>
      <c r="J417" s="439"/>
      <c r="K417" s="439"/>
      <c r="L417" s="439"/>
      <c r="M417" s="439"/>
      <c r="N417" s="439"/>
      <c r="O417" s="439"/>
      <c r="P417" s="439"/>
      <c r="Q417" s="439"/>
      <c r="R417" s="439"/>
      <c r="S417" s="439"/>
      <c r="T417" s="439"/>
      <c r="U417" s="439"/>
      <c r="V417" s="439"/>
      <c r="W417" s="439"/>
      <c r="X417" s="439"/>
      <c r="Y417" s="439"/>
      <c r="Z417" s="439"/>
      <c r="AA417" s="439"/>
      <c r="AB417" s="439"/>
      <c r="AC417" s="439"/>
      <c r="AD417" s="439"/>
      <c r="AE417" s="439"/>
      <c r="AF417" s="439"/>
      <c r="AG417" s="439"/>
      <c r="AH417" s="439"/>
      <c r="AI417" s="439"/>
      <c r="AJ417" s="439"/>
      <c r="AK417" s="101"/>
      <c r="AL417" s="346"/>
      <c r="AM417" s="88"/>
      <c r="AN417" s="101"/>
      <c r="AO417" s="87"/>
      <c r="AP417" s="87"/>
      <c r="AQ417" s="101"/>
    </row>
    <row r="418" spans="1:44" ht="6.75" customHeight="1">
      <c r="A418" s="120"/>
      <c r="B418" s="101"/>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01"/>
      <c r="AA418" s="101"/>
      <c r="AB418" s="101"/>
      <c r="AC418" s="101"/>
      <c r="AD418" s="101"/>
      <c r="AE418" s="101"/>
      <c r="AF418" s="101"/>
      <c r="AG418" s="101"/>
      <c r="AH418" s="101"/>
      <c r="AI418" s="101"/>
      <c r="AJ418" s="101"/>
      <c r="AK418" s="101"/>
      <c r="AL418" s="101"/>
      <c r="AM418" s="101"/>
      <c r="AN418" s="89"/>
      <c r="AO418" s="87"/>
      <c r="AP418" s="87"/>
      <c r="AQ418" s="87"/>
      <c r="AR418" s="101"/>
    </row>
    <row r="419" spans="1:46" s="179" customFormat="1" ht="13.5" customHeight="1">
      <c r="A419" s="386"/>
      <c r="B419" s="386" t="s">
        <v>549</v>
      </c>
      <c r="C419" s="386"/>
      <c r="D419" s="386"/>
      <c r="E419" s="386"/>
      <c r="F419" s="386"/>
      <c r="G419" s="386"/>
      <c r="H419" s="386"/>
      <c r="I419" s="386"/>
      <c r="J419" s="386"/>
      <c r="K419" s="386"/>
      <c r="L419" s="386"/>
      <c r="M419" s="386"/>
      <c r="N419" s="289"/>
      <c r="O419" s="88" t="s">
        <v>102</v>
      </c>
      <c r="P419" s="101"/>
      <c r="Q419" s="101"/>
      <c r="R419" s="289"/>
      <c r="S419" s="88" t="s">
        <v>74</v>
      </c>
      <c r="T419" s="386"/>
      <c r="U419" s="386"/>
      <c r="V419" s="386"/>
      <c r="W419" s="386"/>
      <c r="X419" s="386" t="s">
        <v>550</v>
      </c>
      <c r="Y419" s="386"/>
      <c r="Z419" s="386"/>
      <c r="AA419" s="386"/>
      <c r="AB419" s="386"/>
      <c r="AC419" s="386"/>
      <c r="AD419" s="386"/>
      <c r="AE419" s="386"/>
      <c r="AF419" s="386"/>
      <c r="AG419" s="436"/>
      <c r="AH419" s="437"/>
      <c r="AI419" s="386"/>
      <c r="AJ419" s="101"/>
      <c r="AK419" s="346"/>
      <c r="AL419" s="88"/>
      <c r="AM419" s="101"/>
      <c r="AN419" s="101"/>
      <c r="AO419" s="346"/>
      <c r="AP419" s="88"/>
      <c r="AQ419" s="101"/>
      <c r="AR419" s="87"/>
      <c r="AS419" s="87"/>
      <c r="AT419" s="101"/>
    </row>
    <row r="420" spans="1:46" s="179" customFormat="1" ht="24" customHeight="1">
      <c r="A420" s="386"/>
      <c r="B420" s="438" t="s">
        <v>552</v>
      </c>
      <c r="C420" s="438"/>
      <c r="D420" s="438"/>
      <c r="E420" s="438"/>
      <c r="F420" s="438"/>
      <c r="G420" s="438"/>
      <c r="H420" s="438"/>
      <c r="I420" s="438"/>
      <c r="J420" s="438"/>
      <c r="K420" s="438"/>
      <c r="L420" s="438"/>
      <c r="M420" s="438"/>
      <c r="N420" s="438"/>
      <c r="O420" s="438"/>
      <c r="P420" s="438"/>
      <c r="Q420" s="438"/>
      <c r="R420" s="438"/>
      <c r="S420" s="438"/>
      <c r="T420" s="438"/>
      <c r="U420" s="438"/>
      <c r="V420" s="438"/>
      <c r="W420" s="438"/>
      <c r="X420" s="438"/>
      <c r="Y420" s="438"/>
      <c r="Z420" s="438"/>
      <c r="AA420" s="438"/>
      <c r="AB420" s="438"/>
      <c r="AC420" s="438"/>
      <c r="AD420" s="438"/>
      <c r="AE420" s="438"/>
      <c r="AF420" s="438"/>
      <c r="AG420" s="438"/>
      <c r="AH420" s="438"/>
      <c r="AI420" s="438"/>
      <c r="AJ420" s="438"/>
      <c r="AK420" s="438"/>
      <c r="AL420" s="438"/>
      <c r="AM420" s="438"/>
      <c r="AN420" s="438"/>
      <c r="AO420" s="438"/>
      <c r="AP420" s="438"/>
      <c r="AQ420" s="438"/>
      <c r="AR420" s="87"/>
      <c r="AS420" s="87"/>
      <c r="AT420" s="101"/>
    </row>
    <row r="421" spans="1:45" ht="6.75" customHeight="1">
      <c r="A421" s="120"/>
      <c r="B421" s="101"/>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01"/>
      <c r="AA421" s="101"/>
      <c r="AB421" s="101"/>
      <c r="AC421" s="101"/>
      <c r="AD421" s="101"/>
      <c r="AE421" s="101"/>
      <c r="AF421" s="101"/>
      <c r="AG421" s="101"/>
      <c r="AH421" s="101"/>
      <c r="AI421" s="101"/>
      <c r="AJ421" s="101"/>
      <c r="AK421" s="101"/>
      <c r="AL421" s="101"/>
      <c r="AM421" s="101"/>
      <c r="AN421" s="101"/>
      <c r="AO421" s="89"/>
      <c r="AP421" s="87"/>
      <c r="AQ421" s="87"/>
      <c r="AR421" s="87"/>
      <c r="AS421" s="101"/>
    </row>
    <row r="422" spans="1:46" s="179" customFormat="1" ht="12" customHeight="1">
      <c r="A422" s="104"/>
      <c r="B422" s="386" t="s">
        <v>551</v>
      </c>
      <c r="C422" s="386"/>
      <c r="D422" s="386"/>
      <c r="E422" s="386"/>
      <c r="F422" s="386"/>
      <c r="G422" s="386"/>
      <c r="H422" s="386"/>
      <c r="I422" s="386"/>
      <c r="J422" s="386"/>
      <c r="K422" s="386"/>
      <c r="L422" s="386"/>
      <c r="M422" s="386"/>
      <c r="N422" s="289"/>
      <c r="O422" s="88" t="s">
        <v>102</v>
      </c>
      <c r="P422" s="101"/>
      <c r="Q422" s="101"/>
      <c r="R422" s="289"/>
      <c r="S422" s="88" t="s">
        <v>74</v>
      </c>
      <c r="T422" s="386"/>
      <c r="U422" s="386"/>
      <c r="V422" s="386"/>
      <c r="W422" s="386"/>
      <c r="X422" s="386" t="s">
        <v>550</v>
      </c>
      <c r="Y422" s="386"/>
      <c r="Z422" s="386"/>
      <c r="AA422" s="386"/>
      <c r="AB422" s="386"/>
      <c r="AC422" s="386"/>
      <c r="AD422" s="386"/>
      <c r="AE422" s="386"/>
      <c r="AF422" s="386"/>
      <c r="AG422" s="436"/>
      <c r="AH422" s="437"/>
      <c r="AI422" s="386"/>
      <c r="AJ422" s="101"/>
      <c r="AK422" s="346"/>
      <c r="AL422" s="88"/>
      <c r="AM422" s="101"/>
      <c r="AN422" s="101"/>
      <c r="AO422" s="346"/>
      <c r="AP422" s="88"/>
      <c r="AQ422" s="101"/>
      <c r="AR422" s="87"/>
      <c r="AS422" s="87"/>
      <c r="AT422" s="101"/>
    </row>
    <row r="423" spans="1:46" s="179" customFormat="1" ht="25.5" customHeight="1">
      <c r="A423" s="385"/>
      <c r="B423" s="438" t="s">
        <v>553</v>
      </c>
      <c r="C423" s="438"/>
      <c r="D423" s="438"/>
      <c r="E423" s="438"/>
      <c r="F423" s="438"/>
      <c r="G423" s="438"/>
      <c r="H423" s="438"/>
      <c r="I423" s="438"/>
      <c r="J423" s="438"/>
      <c r="K423" s="438"/>
      <c r="L423" s="438"/>
      <c r="M423" s="438"/>
      <c r="N423" s="438"/>
      <c r="O423" s="438"/>
      <c r="P423" s="438"/>
      <c r="Q423" s="438"/>
      <c r="R423" s="438"/>
      <c r="S423" s="438"/>
      <c r="T423" s="438"/>
      <c r="U423" s="438"/>
      <c r="V423" s="438"/>
      <c r="W423" s="438"/>
      <c r="X423" s="438"/>
      <c r="Y423" s="438"/>
      <c r="Z423" s="438"/>
      <c r="AA423" s="438"/>
      <c r="AB423" s="438"/>
      <c r="AC423" s="438"/>
      <c r="AD423" s="438"/>
      <c r="AE423" s="438"/>
      <c r="AF423" s="438"/>
      <c r="AG423" s="438"/>
      <c r="AH423" s="438"/>
      <c r="AI423" s="438"/>
      <c r="AJ423" s="438"/>
      <c r="AK423" s="438"/>
      <c r="AL423" s="438"/>
      <c r="AM423" s="438"/>
      <c r="AN423" s="438"/>
      <c r="AO423" s="438"/>
      <c r="AP423" s="438"/>
      <c r="AQ423" s="438"/>
      <c r="AR423" s="87"/>
      <c r="AS423" s="87"/>
      <c r="AT423" s="101"/>
    </row>
    <row r="424" spans="1:45" ht="6.75" customHeight="1">
      <c r="A424" s="120"/>
      <c r="B424" s="101"/>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01"/>
      <c r="AA424" s="101"/>
      <c r="AB424" s="101"/>
      <c r="AC424" s="101"/>
      <c r="AD424" s="101"/>
      <c r="AE424" s="101"/>
      <c r="AF424" s="101"/>
      <c r="AG424" s="101"/>
      <c r="AH424" s="101"/>
      <c r="AI424" s="101"/>
      <c r="AJ424" s="101"/>
      <c r="AK424" s="101"/>
      <c r="AL424" s="101"/>
      <c r="AM424" s="101"/>
      <c r="AN424" s="101"/>
      <c r="AO424" s="89"/>
      <c r="AP424" s="87"/>
      <c r="AQ424" s="87"/>
      <c r="AR424" s="87"/>
      <c r="AS424" s="101"/>
    </row>
    <row r="425" spans="1:46" s="179" customFormat="1" ht="13.5" customHeight="1">
      <c r="A425" s="399"/>
      <c r="B425" s="399" t="s">
        <v>674</v>
      </c>
      <c r="C425" s="399"/>
      <c r="D425" s="399"/>
      <c r="E425" s="399"/>
      <c r="F425" s="399"/>
      <c r="G425" s="399"/>
      <c r="H425" s="399"/>
      <c r="I425" s="399"/>
      <c r="J425" s="399"/>
      <c r="K425" s="399"/>
      <c r="L425" s="399"/>
      <c r="M425" s="399"/>
      <c r="N425" s="289"/>
      <c r="O425" s="88" t="s">
        <v>102</v>
      </c>
      <c r="P425" s="101"/>
      <c r="Q425" s="101"/>
      <c r="R425" s="289"/>
      <c r="S425" s="88" t="s">
        <v>74</v>
      </c>
      <c r="T425" s="399"/>
      <c r="U425" s="399"/>
      <c r="V425" s="399"/>
      <c r="W425" s="399"/>
      <c r="X425" s="399" t="s">
        <v>550</v>
      </c>
      <c r="Y425" s="399"/>
      <c r="Z425" s="399"/>
      <c r="AA425" s="399"/>
      <c r="AB425" s="399"/>
      <c r="AC425" s="399"/>
      <c r="AD425" s="399"/>
      <c r="AE425" s="399"/>
      <c r="AF425" s="399"/>
      <c r="AG425" s="436"/>
      <c r="AH425" s="437"/>
      <c r="AI425" s="399"/>
      <c r="AJ425" s="101"/>
      <c r="AK425" s="346"/>
      <c r="AL425" s="88"/>
      <c r="AM425" s="101"/>
      <c r="AN425" s="101"/>
      <c r="AO425" s="346"/>
      <c r="AP425" s="88"/>
      <c r="AQ425" s="101"/>
      <c r="AR425" s="87"/>
      <c r="AS425" s="87"/>
      <c r="AT425" s="101"/>
    </row>
    <row r="426" spans="1:45" ht="6.75" customHeight="1">
      <c r="A426" s="120"/>
      <c r="B426" s="101"/>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01"/>
      <c r="AA426" s="101"/>
      <c r="AB426" s="101"/>
      <c r="AC426" s="101"/>
      <c r="AD426" s="101"/>
      <c r="AE426" s="101"/>
      <c r="AF426" s="101"/>
      <c r="AG426" s="101"/>
      <c r="AH426" s="101"/>
      <c r="AI426" s="101"/>
      <c r="AJ426" s="101"/>
      <c r="AK426" s="101"/>
      <c r="AL426" s="101"/>
      <c r="AM426" s="101"/>
      <c r="AN426" s="101"/>
      <c r="AO426" s="89"/>
      <c r="AP426" s="87"/>
      <c r="AQ426" s="87"/>
      <c r="AR426" s="87"/>
      <c r="AS426" s="101"/>
    </row>
    <row r="427" spans="1:46" s="179" customFormat="1" ht="12" customHeight="1">
      <c r="A427" s="398"/>
      <c r="B427" s="438" t="s">
        <v>677</v>
      </c>
      <c r="C427" s="438"/>
      <c r="D427" s="438"/>
      <c r="E427" s="438"/>
      <c r="F427" s="438"/>
      <c r="G427" s="438"/>
      <c r="H427" s="438"/>
      <c r="I427" s="438"/>
      <c r="J427" s="438"/>
      <c r="K427" s="438"/>
      <c r="L427" s="438"/>
      <c r="M427" s="438"/>
      <c r="N427" s="438"/>
      <c r="O427" s="438"/>
      <c r="P427" s="438"/>
      <c r="Q427" s="438"/>
      <c r="R427" s="438"/>
      <c r="S427" s="438"/>
      <c r="T427" s="438"/>
      <c r="U427" s="438"/>
      <c r="V427" s="438"/>
      <c r="W427" s="438"/>
      <c r="X427" s="438"/>
      <c r="Y427" s="438"/>
      <c r="Z427" s="438"/>
      <c r="AA427" s="438"/>
      <c r="AB427" s="438"/>
      <c r="AC427" s="438"/>
      <c r="AD427" s="438"/>
      <c r="AE427" s="438"/>
      <c r="AF427" s="438"/>
      <c r="AG427" s="438"/>
      <c r="AH427" s="438"/>
      <c r="AI427" s="438"/>
      <c r="AJ427" s="438"/>
      <c r="AK427" s="438"/>
      <c r="AL427" s="438"/>
      <c r="AM427" s="438"/>
      <c r="AN427" s="438"/>
      <c r="AO427" s="438"/>
      <c r="AP427" s="438"/>
      <c r="AQ427" s="438"/>
      <c r="AR427" s="87"/>
      <c r="AS427" s="87"/>
      <c r="AT427" s="101"/>
    </row>
    <row r="428" spans="1:45" ht="6.75" customHeight="1">
      <c r="A428" s="120"/>
      <c r="B428" s="101"/>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01"/>
      <c r="AA428" s="101"/>
      <c r="AB428" s="101"/>
      <c r="AC428" s="101"/>
      <c r="AD428" s="101"/>
      <c r="AE428" s="101"/>
      <c r="AF428" s="101"/>
      <c r="AG428" s="101"/>
      <c r="AH428" s="101"/>
      <c r="AI428" s="101"/>
      <c r="AJ428" s="101"/>
      <c r="AK428" s="101"/>
      <c r="AL428" s="101"/>
      <c r="AM428" s="101"/>
      <c r="AN428" s="101"/>
      <c r="AO428" s="89"/>
      <c r="AP428" s="87"/>
      <c r="AQ428" s="87"/>
      <c r="AR428" s="87"/>
      <c r="AS428" s="101"/>
    </row>
    <row r="429" spans="1:46" s="179" customFormat="1" ht="13.5" customHeight="1">
      <c r="A429" s="399"/>
      <c r="B429" s="399" t="s">
        <v>675</v>
      </c>
      <c r="C429" s="399"/>
      <c r="D429" s="399"/>
      <c r="E429" s="399"/>
      <c r="F429" s="399"/>
      <c r="G429" s="399"/>
      <c r="H429" s="399"/>
      <c r="I429" s="399"/>
      <c r="J429" s="399"/>
      <c r="K429" s="399"/>
      <c r="L429" s="399"/>
      <c r="M429" s="399"/>
      <c r="N429" s="289"/>
      <c r="O429" s="88" t="s">
        <v>102</v>
      </c>
      <c r="P429" s="101"/>
      <c r="Q429" s="101"/>
      <c r="R429" s="289"/>
      <c r="S429" s="88" t="s">
        <v>74</v>
      </c>
      <c r="T429" s="399"/>
      <c r="U429" s="399"/>
      <c r="V429" s="399"/>
      <c r="W429" s="399"/>
      <c r="X429" s="399" t="s">
        <v>550</v>
      </c>
      <c r="Y429" s="399"/>
      <c r="Z429" s="399"/>
      <c r="AA429" s="399"/>
      <c r="AB429" s="399"/>
      <c r="AC429" s="399"/>
      <c r="AD429" s="399"/>
      <c r="AE429" s="399"/>
      <c r="AF429" s="399"/>
      <c r="AG429" s="436"/>
      <c r="AH429" s="437"/>
      <c r="AI429" s="399"/>
      <c r="AJ429" s="101"/>
      <c r="AK429" s="346"/>
      <c r="AL429" s="88"/>
      <c r="AM429" s="101"/>
      <c r="AN429" s="101"/>
      <c r="AO429" s="346"/>
      <c r="AP429" s="88"/>
      <c r="AQ429" s="101"/>
      <c r="AR429" s="87"/>
      <c r="AS429" s="87"/>
      <c r="AT429" s="101"/>
    </row>
    <row r="430" spans="1:45" ht="6.75" customHeight="1">
      <c r="A430" s="120"/>
      <c r="B430" s="101"/>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01"/>
      <c r="AA430" s="101"/>
      <c r="AB430" s="101"/>
      <c r="AC430" s="101"/>
      <c r="AD430" s="101"/>
      <c r="AE430" s="101"/>
      <c r="AF430" s="101"/>
      <c r="AG430" s="101"/>
      <c r="AH430" s="101"/>
      <c r="AI430" s="101"/>
      <c r="AJ430" s="101"/>
      <c r="AK430" s="101"/>
      <c r="AL430" s="101"/>
      <c r="AM430" s="101"/>
      <c r="AN430" s="101"/>
      <c r="AO430" s="89"/>
      <c r="AP430" s="87"/>
      <c r="AQ430" s="87"/>
      <c r="AR430" s="87"/>
      <c r="AS430" s="101"/>
    </row>
    <row r="431" spans="1:46" s="179" customFormat="1" ht="15" customHeight="1">
      <c r="A431" s="398"/>
      <c r="B431" s="438" t="s">
        <v>676</v>
      </c>
      <c r="C431" s="438"/>
      <c r="D431" s="438"/>
      <c r="E431" s="438"/>
      <c r="F431" s="438"/>
      <c r="G431" s="438"/>
      <c r="H431" s="438"/>
      <c r="I431" s="438"/>
      <c r="J431" s="438"/>
      <c r="K431" s="438"/>
      <c r="L431" s="438"/>
      <c r="M431" s="438"/>
      <c r="N431" s="438"/>
      <c r="O431" s="438"/>
      <c r="P431" s="438"/>
      <c r="Q431" s="438"/>
      <c r="R431" s="438"/>
      <c r="S431" s="438"/>
      <c r="T431" s="438"/>
      <c r="U431" s="438"/>
      <c r="V431" s="438"/>
      <c r="W431" s="438"/>
      <c r="X431" s="438"/>
      <c r="Y431" s="438"/>
      <c r="Z431" s="438"/>
      <c r="AA431" s="438"/>
      <c r="AB431" s="438"/>
      <c r="AC431" s="438"/>
      <c r="AD431" s="438"/>
      <c r="AE431" s="438"/>
      <c r="AF431" s="438"/>
      <c r="AG431" s="438"/>
      <c r="AH431" s="438"/>
      <c r="AI431" s="438"/>
      <c r="AJ431" s="438"/>
      <c r="AK431" s="438"/>
      <c r="AL431" s="438"/>
      <c r="AM431" s="438"/>
      <c r="AN431" s="438"/>
      <c r="AO431" s="438"/>
      <c r="AP431" s="438"/>
      <c r="AQ431" s="438"/>
      <c r="AR431" s="87"/>
      <c r="AS431" s="87"/>
      <c r="AT431" s="101"/>
    </row>
    <row r="432" spans="1:44" ht="15" customHeight="1">
      <c r="A432" s="120"/>
      <c r="B432" s="101"/>
      <c r="C432" s="180"/>
      <c r="D432" s="180"/>
      <c r="E432" s="180"/>
      <c r="F432" s="180"/>
      <c r="G432" s="180"/>
      <c r="H432" s="180"/>
      <c r="I432" s="171"/>
      <c r="J432" s="171"/>
      <c r="K432" s="171"/>
      <c r="L432" s="171"/>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71"/>
      <c r="AL432" s="171"/>
      <c r="AM432" s="171"/>
      <c r="AN432" s="89"/>
      <c r="AO432" s="87"/>
      <c r="AP432" s="87"/>
      <c r="AQ432" s="87"/>
      <c r="AR432" s="171"/>
    </row>
    <row r="433" spans="1:44" ht="21" customHeight="1">
      <c r="A433" s="464" t="s">
        <v>411</v>
      </c>
      <c r="B433" s="464"/>
      <c r="C433" s="464"/>
      <c r="D433" s="464"/>
      <c r="E433" s="464"/>
      <c r="F433" s="464"/>
      <c r="G433" s="464"/>
      <c r="H433" s="464"/>
      <c r="I433" s="464"/>
      <c r="J433" s="464"/>
      <c r="K433" s="464"/>
      <c r="L433" s="464"/>
      <c r="M433" s="464"/>
      <c r="N433" s="464"/>
      <c r="O433" s="464"/>
      <c r="P433" s="464"/>
      <c r="Q433" s="464"/>
      <c r="R433" s="464"/>
      <c r="S433" s="464"/>
      <c r="T433" s="464"/>
      <c r="U433" s="464"/>
      <c r="V433" s="464"/>
      <c r="W433" s="464"/>
      <c r="X433" s="464"/>
      <c r="Y433" s="464"/>
      <c r="Z433" s="464"/>
      <c r="AA433" s="464"/>
      <c r="AB433" s="464"/>
      <c r="AC433" s="464"/>
      <c r="AD433" s="464"/>
      <c r="AE433" s="464"/>
      <c r="AF433" s="464"/>
      <c r="AG433" s="464"/>
      <c r="AH433" s="464"/>
      <c r="AI433" s="464"/>
      <c r="AJ433" s="464"/>
      <c r="AK433" s="464"/>
      <c r="AL433" s="464"/>
      <c r="AM433" s="464"/>
      <c r="AN433" s="464"/>
      <c r="AO433" s="464"/>
      <c r="AP433" s="464"/>
      <c r="AQ433" s="464"/>
      <c r="AR433" s="464"/>
    </row>
    <row r="434" spans="1:44" ht="6.75" customHeight="1">
      <c r="A434" s="120"/>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7"/>
      <c r="AP434" s="87"/>
      <c r="AQ434" s="87"/>
      <c r="AR434" s="201"/>
    </row>
    <row r="435" spans="1:44" s="89" customFormat="1" ht="16.5" customHeight="1">
      <c r="A435" s="120"/>
      <c r="B435" s="452" t="s">
        <v>554</v>
      </c>
      <c r="C435" s="452"/>
      <c r="D435" s="452"/>
      <c r="E435" s="452"/>
      <c r="F435" s="452"/>
      <c r="G435" s="452"/>
      <c r="H435" s="452"/>
      <c r="I435" s="452"/>
      <c r="J435" s="452"/>
      <c r="K435" s="452"/>
      <c r="L435" s="452"/>
      <c r="M435" s="452"/>
      <c r="N435" s="452"/>
      <c r="O435" s="452"/>
      <c r="P435" s="452"/>
      <c r="Q435" s="452"/>
      <c r="R435" s="452"/>
      <c r="S435" s="452"/>
      <c r="T435" s="452"/>
      <c r="U435" s="452"/>
      <c r="V435" s="452"/>
      <c r="W435" s="452"/>
      <c r="X435" s="452"/>
      <c r="Y435" s="452"/>
      <c r="Z435" s="452"/>
      <c r="AA435" s="452"/>
      <c r="AB435" s="452"/>
      <c r="AC435" s="452"/>
      <c r="AD435" s="452"/>
      <c r="AE435" s="452"/>
      <c r="AF435" s="452"/>
      <c r="AG435" s="452"/>
      <c r="AH435" s="452"/>
      <c r="AI435" s="452"/>
      <c r="AJ435" s="452"/>
      <c r="AK435" s="452"/>
      <c r="AL435" s="452"/>
      <c r="AM435" s="452"/>
      <c r="AN435" s="452"/>
      <c r="AO435" s="452"/>
      <c r="AP435" s="452"/>
      <c r="AQ435" s="452"/>
      <c r="AR435" s="201"/>
    </row>
    <row r="436" spans="1:44" s="89" customFormat="1" ht="6.75" customHeight="1">
      <c r="A436" s="120"/>
      <c r="B436" s="204"/>
      <c r="AO436" s="87"/>
      <c r="AP436" s="87"/>
      <c r="AQ436" s="87"/>
      <c r="AR436" s="201"/>
    </row>
    <row r="437" spans="1:44" s="89" customFormat="1" ht="12.75" customHeight="1">
      <c r="A437" s="120"/>
      <c r="B437" s="204"/>
      <c r="D437" s="515" t="s">
        <v>623</v>
      </c>
      <c r="E437" s="515"/>
      <c r="F437" s="515"/>
      <c r="G437" s="515"/>
      <c r="H437" s="515"/>
      <c r="I437" s="515"/>
      <c r="J437" s="515"/>
      <c r="K437" s="515"/>
      <c r="L437" s="515"/>
      <c r="M437" s="515"/>
      <c r="N437" s="515"/>
      <c r="O437" s="515"/>
      <c r="P437" s="515"/>
      <c r="S437" s="88" t="s">
        <v>624</v>
      </c>
      <c r="AO437" s="87"/>
      <c r="AP437" s="87"/>
      <c r="AQ437" s="87"/>
      <c r="AR437" s="201"/>
    </row>
    <row r="438" spans="1:44" s="89" customFormat="1" ht="6.75" customHeight="1">
      <c r="A438" s="120"/>
      <c r="B438" s="137"/>
      <c r="C438" s="205"/>
      <c r="D438" s="205"/>
      <c r="E438" s="205"/>
      <c r="F438" s="205"/>
      <c r="G438" s="205"/>
      <c r="H438" s="205"/>
      <c r="I438" s="205"/>
      <c r="J438" s="205"/>
      <c r="K438" s="205"/>
      <c r="L438" s="205"/>
      <c r="M438" s="205"/>
      <c r="N438" s="205"/>
      <c r="O438" s="205"/>
      <c r="P438" s="205"/>
      <c r="Q438" s="205"/>
      <c r="R438" s="205"/>
      <c r="S438" s="205"/>
      <c r="T438" s="205"/>
      <c r="U438" s="205"/>
      <c r="V438" s="201"/>
      <c r="W438" s="201"/>
      <c r="X438" s="201"/>
      <c r="Y438" s="201"/>
      <c r="Z438" s="201"/>
      <c r="AA438" s="201"/>
      <c r="AB438" s="201"/>
      <c r="AC438" s="201"/>
      <c r="AD438" s="201"/>
      <c r="AE438" s="201"/>
      <c r="AF438" s="201"/>
      <c r="AG438" s="93"/>
      <c r="AH438" s="93"/>
      <c r="AI438" s="93"/>
      <c r="AJ438" s="93"/>
      <c r="AK438" s="93"/>
      <c r="AL438" s="93"/>
      <c r="AM438" s="201"/>
      <c r="AO438" s="87"/>
      <c r="AP438" s="87"/>
      <c r="AQ438" s="87"/>
      <c r="AR438" s="201"/>
    </row>
    <row r="439" spans="1:44" ht="12.75" customHeight="1">
      <c r="A439" s="13"/>
      <c r="B439" s="206"/>
      <c r="C439" s="207"/>
      <c r="D439" s="207"/>
      <c r="E439" s="207"/>
      <c r="F439" s="207"/>
      <c r="G439" s="207"/>
      <c r="H439" s="207"/>
      <c r="I439" s="207"/>
      <c r="J439" s="207"/>
      <c r="K439" s="207"/>
      <c r="L439" s="542" t="s">
        <v>436</v>
      </c>
      <c r="M439" s="543"/>
      <c r="N439" s="543"/>
      <c r="O439" s="543"/>
      <c r="P439" s="543"/>
      <c r="Q439" s="544"/>
      <c r="R439" s="87"/>
      <c r="S439" s="542" t="s">
        <v>437</v>
      </c>
      <c r="T439" s="543"/>
      <c r="U439" s="543"/>
      <c r="V439" s="543"/>
      <c r="W439" s="543"/>
      <c r="X439" s="544"/>
      <c r="Y439" s="87"/>
      <c r="Z439" s="542" t="s">
        <v>438</v>
      </c>
      <c r="AA439" s="543"/>
      <c r="AB439" s="543"/>
      <c r="AC439" s="543"/>
      <c r="AD439" s="543"/>
      <c r="AE439" s="544"/>
      <c r="AF439" s="201"/>
      <c r="AG439" s="521" t="s">
        <v>526</v>
      </c>
      <c r="AH439" s="522"/>
      <c r="AI439" s="522"/>
      <c r="AJ439" s="522"/>
      <c r="AK439" s="522"/>
      <c r="AL439" s="523"/>
      <c r="AM439" s="207"/>
      <c r="AN439" s="89"/>
      <c r="AO439" s="87"/>
      <c r="AP439" s="87"/>
      <c r="AQ439" s="87"/>
      <c r="AR439" s="207"/>
    </row>
    <row r="440" spans="1:44" ht="25.5" customHeight="1">
      <c r="A440" s="13"/>
      <c r="B440" s="206"/>
      <c r="C440" s="207"/>
      <c r="D440" s="207"/>
      <c r="E440" s="207"/>
      <c r="F440" s="207"/>
      <c r="G440" s="207"/>
      <c r="H440" s="207"/>
      <c r="I440" s="207"/>
      <c r="J440" s="207"/>
      <c r="K440" s="207"/>
      <c r="L440" s="545"/>
      <c r="M440" s="546"/>
      <c r="N440" s="546"/>
      <c r="O440" s="546"/>
      <c r="P440" s="546"/>
      <c r="Q440" s="547"/>
      <c r="R440" s="87"/>
      <c r="S440" s="548"/>
      <c r="T440" s="534"/>
      <c r="U440" s="534"/>
      <c r="V440" s="534"/>
      <c r="W440" s="534"/>
      <c r="X440" s="549"/>
      <c r="Y440" s="87"/>
      <c r="Z440" s="545"/>
      <c r="AA440" s="546"/>
      <c r="AB440" s="546"/>
      <c r="AC440" s="546"/>
      <c r="AD440" s="546"/>
      <c r="AE440" s="547"/>
      <c r="AF440" s="201"/>
      <c r="AG440" s="527"/>
      <c r="AH440" s="528"/>
      <c r="AI440" s="528"/>
      <c r="AJ440" s="528"/>
      <c r="AK440" s="528"/>
      <c r="AL440" s="529"/>
      <c r="AM440" s="207"/>
      <c r="AN440" s="89"/>
      <c r="AO440" s="87"/>
      <c r="AP440" s="87"/>
      <c r="AQ440" s="87"/>
      <c r="AR440" s="207"/>
    </row>
    <row r="441" spans="1:44" ht="25.5" customHeight="1">
      <c r="A441" s="13"/>
      <c r="B441" s="206"/>
      <c r="C441" s="536" t="s">
        <v>523</v>
      </c>
      <c r="D441" s="432"/>
      <c r="E441" s="432"/>
      <c r="F441" s="432"/>
      <c r="G441" s="432"/>
      <c r="H441" s="432"/>
      <c r="I441" s="432"/>
      <c r="J441" s="432"/>
      <c r="K441" s="537"/>
      <c r="L441" s="442" t="s">
        <v>102</v>
      </c>
      <c r="M441" s="443"/>
      <c r="N441" s="444"/>
      <c r="O441" s="443" t="s">
        <v>74</v>
      </c>
      <c r="P441" s="443"/>
      <c r="Q441" s="444"/>
      <c r="R441" s="87"/>
      <c r="S441" s="442" t="s">
        <v>102</v>
      </c>
      <c r="T441" s="443"/>
      <c r="U441" s="444"/>
      <c r="V441" s="443" t="s">
        <v>74</v>
      </c>
      <c r="W441" s="443"/>
      <c r="X441" s="444"/>
      <c r="Y441" s="87"/>
      <c r="Z441" s="442" t="s">
        <v>102</v>
      </c>
      <c r="AA441" s="443"/>
      <c r="AB441" s="444"/>
      <c r="AC441" s="443" t="s">
        <v>74</v>
      </c>
      <c r="AD441" s="443"/>
      <c r="AE441" s="444"/>
      <c r="AF441" s="201"/>
      <c r="AG441" s="458" t="s">
        <v>273</v>
      </c>
      <c r="AH441" s="458"/>
      <c r="AI441" s="458"/>
      <c r="AJ441" s="458" t="s">
        <v>274</v>
      </c>
      <c r="AK441" s="458"/>
      <c r="AL441" s="458"/>
      <c r="AM441" s="122"/>
      <c r="AN441" s="89"/>
      <c r="AO441" s="87"/>
      <c r="AP441" s="87"/>
      <c r="AQ441" s="87"/>
      <c r="AR441" s="122"/>
    </row>
    <row r="442" spans="1:44" ht="12.75" customHeight="1">
      <c r="A442" s="13"/>
      <c r="B442" s="206"/>
      <c r="C442" s="536"/>
      <c r="D442" s="432"/>
      <c r="E442" s="432"/>
      <c r="F442" s="432"/>
      <c r="G442" s="432"/>
      <c r="H442" s="432"/>
      <c r="I442" s="432"/>
      <c r="J442" s="432"/>
      <c r="K442" s="537"/>
      <c r="L442" s="427"/>
      <c r="M442" s="459"/>
      <c r="N442" s="434"/>
      <c r="O442" s="459"/>
      <c r="P442" s="459"/>
      <c r="Q442" s="434"/>
      <c r="R442" s="87"/>
      <c r="S442" s="427"/>
      <c r="T442" s="459"/>
      <c r="U442" s="434"/>
      <c r="V442" s="459"/>
      <c r="W442" s="459"/>
      <c r="X442" s="434"/>
      <c r="Y442" s="87"/>
      <c r="Z442" s="427"/>
      <c r="AA442" s="459"/>
      <c r="AB442" s="434"/>
      <c r="AC442" s="459"/>
      <c r="AD442" s="459"/>
      <c r="AE442" s="434"/>
      <c r="AF442" s="201"/>
      <c r="AG442" s="530"/>
      <c r="AH442" s="530"/>
      <c r="AI442" s="530"/>
      <c r="AJ442" s="530"/>
      <c r="AK442" s="530"/>
      <c r="AL442" s="530"/>
      <c r="AM442" s="122"/>
      <c r="AN442" s="89"/>
      <c r="AO442" s="87"/>
      <c r="AP442" s="87"/>
      <c r="AQ442" s="87"/>
      <c r="AR442" s="122"/>
    </row>
    <row r="443" spans="1:44" ht="25.5" customHeight="1">
      <c r="A443" s="13"/>
      <c r="B443" s="206"/>
      <c r="C443" s="536" t="s">
        <v>524</v>
      </c>
      <c r="D443" s="432"/>
      <c r="E443" s="432"/>
      <c r="F443" s="432"/>
      <c r="G443" s="432"/>
      <c r="H443" s="432"/>
      <c r="I443" s="432"/>
      <c r="J443" s="432"/>
      <c r="K443" s="537"/>
      <c r="L443" s="442" t="s">
        <v>102</v>
      </c>
      <c r="M443" s="443"/>
      <c r="N443" s="444"/>
      <c r="O443" s="443" t="s">
        <v>74</v>
      </c>
      <c r="P443" s="443"/>
      <c r="Q443" s="444"/>
      <c r="R443" s="87"/>
      <c r="S443" s="222"/>
      <c r="T443" s="222"/>
      <c r="U443" s="222"/>
      <c r="V443" s="222"/>
      <c r="W443" s="222"/>
      <c r="X443" s="222"/>
      <c r="Y443" s="87"/>
      <c r="Z443" s="442" t="s">
        <v>102</v>
      </c>
      <c r="AA443" s="443"/>
      <c r="AB443" s="444"/>
      <c r="AC443" s="443" t="s">
        <v>74</v>
      </c>
      <c r="AD443" s="443"/>
      <c r="AE443" s="444"/>
      <c r="AF443" s="201"/>
      <c r="AG443" s="521" t="s">
        <v>525</v>
      </c>
      <c r="AH443" s="522"/>
      <c r="AI443" s="522"/>
      <c r="AJ443" s="522"/>
      <c r="AK443" s="522"/>
      <c r="AL443" s="523"/>
      <c r="AM443" s="201"/>
      <c r="AN443" s="201"/>
      <c r="AO443" s="87"/>
      <c r="AP443" s="87"/>
      <c r="AQ443" s="87"/>
      <c r="AR443" s="122"/>
    </row>
    <row r="444" spans="1:44" ht="12.75" customHeight="1">
      <c r="A444" s="13"/>
      <c r="B444" s="206"/>
      <c r="C444" s="536"/>
      <c r="D444" s="432"/>
      <c r="E444" s="432"/>
      <c r="F444" s="432"/>
      <c r="G444" s="432"/>
      <c r="H444" s="432"/>
      <c r="I444" s="432"/>
      <c r="J444" s="432"/>
      <c r="K444" s="537"/>
      <c r="L444" s="427"/>
      <c r="M444" s="459"/>
      <c r="N444" s="434"/>
      <c r="O444" s="459"/>
      <c r="P444" s="459"/>
      <c r="Q444" s="434"/>
      <c r="R444" s="87"/>
      <c r="S444" s="223"/>
      <c r="T444" s="223"/>
      <c r="U444" s="223"/>
      <c r="V444" s="223"/>
      <c r="W444" s="223"/>
      <c r="X444" s="223"/>
      <c r="Y444" s="87"/>
      <c r="Z444" s="427"/>
      <c r="AA444" s="459"/>
      <c r="AB444" s="434"/>
      <c r="AC444" s="459"/>
      <c r="AD444" s="459"/>
      <c r="AE444" s="434"/>
      <c r="AF444" s="201"/>
      <c r="AG444" s="524"/>
      <c r="AH444" s="525"/>
      <c r="AI444" s="525"/>
      <c r="AJ444" s="525"/>
      <c r="AK444" s="525"/>
      <c r="AL444" s="526"/>
      <c r="AM444" s="122"/>
      <c r="AN444" s="89"/>
      <c r="AO444" s="87"/>
      <c r="AP444" s="87"/>
      <c r="AQ444" s="87"/>
      <c r="AR444" s="122"/>
    </row>
    <row r="445" spans="1:44" ht="12.75" customHeight="1">
      <c r="A445" s="13"/>
      <c r="B445" s="206"/>
      <c r="C445" s="221"/>
      <c r="D445" s="221"/>
      <c r="E445" s="221"/>
      <c r="F445" s="221"/>
      <c r="G445" s="221"/>
      <c r="H445" s="221"/>
      <c r="I445" s="221"/>
      <c r="J445" s="221"/>
      <c r="K445" s="221"/>
      <c r="L445" s="222"/>
      <c r="M445" s="222"/>
      <c r="N445" s="222"/>
      <c r="O445" s="222"/>
      <c r="P445" s="222"/>
      <c r="Q445" s="222"/>
      <c r="R445" s="87"/>
      <c r="S445" s="223"/>
      <c r="T445" s="223"/>
      <c r="U445" s="223"/>
      <c r="V445" s="223"/>
      <c r="W445" s="223"/>
      <c r="X445" s="223"/>
      <c r="Y445" s="87"/>
      <c r="Z445" s="222"/>
      <c r="AA445" s="222"/>
      <c r="AB445" s="222"/>
      <c r="AC445" s="222"/>
      <c r="AD445" s="222"/>
      <c r="AE445" s="222"/>
      <c r="AF445" s="201"/>
      <c r="AG445" s="527"/>
      <c r="AH445" s="528"/>
      <c r="AI445" s="528"/>
      <c r="AJ445" s="528"/>
      <c r="AK445" s="528"/>
      <c r="AL445" s="529"/>
      <c r="AM445" s="122"/>
      <c r="AN445" s="89"/>
      <c r="AO445" s="87"/>
      <c r="AP445" s="87"/>
      <c r="AQ445" s="87"/>
      <c r="AR445" s="122"/>
    </row>
    <row r="446" spans="1:44" ht="19.5" customHeight="1">
      <c r="A446" s="13"/>
      <c r="B446" s="206"/>
      <c r="C446" s="536" t="s">
        <v>343</v>
      </c>
      <c r="D446" s="432"/>
      <c r="E446" s="432"/>
      <c r="F446" s="432"/>
      <c r="G446" s="432"/>
      <c r="H446" s="432"/>
      <c r="I446" s="432"/>
      <c r="J446" s="432"/>
      <c r="K446" s="537"/>
      <c r="L446" s="535" t="s">
        <v>297</v>
      </c>
      <c r="M446" s="535"/>
      <c r="N446" s="535" t="s">
        <v>295</v>
      </c>
      <c r="O446" s="535"/>
      <c r="P446" s="535" t="s">
        <v>296</v>
      </c>
      <c r="Q446" s="535"/>
      <c r="R446" s="87"/>
      <c r="S446" s="535" t="s">
        <v>298</v>
      </c>
      <c r="T446" s="535"/>
      <c r="U446" s="535" t="s">
        <v>297</v>
      </c>
      <c r="V446" s="535"/>
      <c r="W446" s="535" t="s">
        <v>344</v>
      </c>
      <c r="X446" s="535"/>
      <c r="Y446" s="87"/>
      <c r="Z446" s="535" t="s">
        <v>297</v>
      </c>
      <c r="AA446" s="535"/>
      <c r="AB446" s="535" t="s">
        <v>295</v>
      </c>
      <c r="AC446" s="535"/>
      <c r="AD446" s="535" t="s">
        <v>296</v>
      </c>
      <c r="AE446" s="535"/>
      <c r="AF446" s="201"/>
      <c r="AG446" s="458" t="s">
        <v>275</v>
      </c>
      <c r="AH446" s="458"/>
      <c r="AI446" s="458"/>
      <c r="AJ446" s="458" t="s">
        <v>276</v>
      </c>
      <c r="AK446" s="458"/>
      <c r="AL446" s="458"/>
      <c r="AM446" s="122"/>
      <c r="AN446" s="89"/>
      <c r="AO446" s="87"/>
      <c r="AP446" s="87"/>
      <c r="AQ446" s="87"/>
      <c r="AR446" s="122"/>
    </row>
    <row r="447" spans="1:44" ht="12.75" customHeight="1">
      <c r="A447" s="13"/>
      <c r="B447" s="206"/>
      <c r="C447" s="536"/>
      <c r="D447" s="432"/>
      <c r="E447" s="432"/>
      <c r="F447" s="432"/>
      <c r="G447" s="432"/>
      <c r="H447" s="432"/>
      <c r="I447" s="432"/>
      <c r="J447" s="432"/>
      <c r="K447" s="537"/>
      <c r="L447" s="426"/>
      <c r="M447" s="426"/>
      <c r="N447" s="426"/>
      <c r="O447" s="426"/>
      <c r="P447" s="426"/>
      <c r="Q447" s="426"/>
      <c r="R447" s="87"/>
      <c r="S447" s="426"/>
      <c r="T447" s="426"/>
      <c r="U447" s="426"/>
      <c r="V447" s="426"/>
      <c r="W447" s="426"/>
      <c r="X447" s="426"/>
      <c r="Y447" s="87"/>
      <c r="Z447" s="426"/>
      <c r="AA447" s="426"/>
      <c r="AB447" s="426"/>
      <c r="AC447" s="426"/>
      <c r="AD447" s="426"/>
      <c r="AE447" s="426"/>
      <c r="AF447" s="201"/>
      <c r="AG447" s="530"/>
      <c r="AH447" s="530"/>
      <c r="AI447" s="530"/>
      <c r="AJ447" s="530"/>
      <c r="AK447" s="530"/>
      <c r="AL447" s="530"/>
      <c r="AM447" s="122"/>
      <c r="AN447" s="89"/>
      <c r="AO447" s="87"/>
      <c r="AP447" s="87"/>
      <c r="AQ447" s="87"/>
      <c r="AR447" s="122"/>
    </row>
    <row r="448" spans="1:44" ht="12.75" customHeight="1">
      <c r="A448" s="13"/>
      <c r="B448" s="206"/>
      <c r="C448" s="536" t="s">
        <v>345</v>
      </c>
      <c r="D448" s="432"/>
      <c r="E448" s="432"/>
      <c r="F448" s="432"/>
      <c r="G448" s="432"/>
      <c r="H448" s="432"/>
      <c r="I448" s="432"/>
      <c r="J448" s="432"/>
      <c r="K448" s="537"/>
      <c r="L448" s="535" t="s">
        <v>103</v>
      </c>
      <c r="M448" s="535"/>
      <c r="N448" s="535" t="s">
        <v>86</v>
      </c>
      <c r="O448" s="535"/>
      <c r="P448" s="535" t="s">
        <v>346</v>
      </c>
      <c r="Q448" s="535"/>
      <c r="R448" s="87"/>
      <c r="S448" s="535" t="s">
        <v>103</v>
      </c>
      <c r="T448" s="535"/>
      <c r="U448" s="535" t="s">
        <v>86</v>
      </c>
      <c r="V448" s="535"/>
      <c r="W448" s="535" t="s">
        <v>346</v>
      </c>
      <c r="X448" s="535"/>
      <c r="Y448" s="87"/>
      <c r="Z448" s="535" t="s">
        <v>103</v>
      </c>
      <c r="AA448" s="535"/>
      <c r="AB448" s="535" t="s">
        <v>86</v>
      </c>
      <c r="AC448" s="535"/>
      <c r="AD448" s="535" t="s">
        <v>346</v>
      </c>
      <c r="AE448" s="535"/>
      <c r="AF448" s="201"/>
      <c r="AG448" s="458" t="s">
        <v>273</v>
      </c>
      <c r="AH448" s="458"/>
      <c r="AI448" s="458"/>
      <c r="AJ448" s="458" t="s">
        <v>274</v>
      </c>
      <c r="AK448" s="458"/>
      <c r="AL448" s="458"/>
      <c r="AM448" s="122"/>
      <c r="AN448" s="89"/>
      <c r="AO448" s="87"/>
      <c r="AP448" s="87"/>
      <c r="AQ448" s="87"/>
      <c r="AR448" s="122"/>
    </row>
    <row r="449" spans="1:44" ht="12.75" customHeight="1">
      <c r="A449" s="13"/>
      <c r="B449" s="206"/>
      <c r="C449" s="536"/>
      <c r="D449" s="432"/>
      <c r="E449" s="432"/>
      <c r="F449" s="432"/>
      <c r="G449" s="432"/>
      <c r="H449" s="432"/>
      <c r="I449" s="432"/>
      <c r="J449" s="432"/>
      <c r="K449" s="537"/>
      <c r="L449" s="426"/>
      <c r="M449" s="426"/>
      <c r="N449" s="426"/>
      <c r="O449" s="426"/>
      <c r="P449" s="426"/>
      <c r="Q449" s="426"/>
      <c r="R449" s="87"/>
      <c r="S449" s="426"/>
      <c r="T449" s="426"/>
      <c r="U449" s="426"/>
      <c r="V449" s="426"/>
      <c r="W449" s="426"/>
      <c r="X449" s="426"/>
      <c r="Y449" s="87"/>
      <c r="Z449" s="426"/>
      <c r="AA449" s="426"/>
      <c r="AB449" s="426"/>
      <c r="AC449" s="426"/>
      <c r="AD449" s="426"/>
      <c r="AE449" s="426"/>
      <c r="AF449" s="201"/>
      <c r="AG449" s="530"/>
      <c r="AH449" s="530"/>
      <c r="AI449" s="530"/>
      <c r="AJ449" s="530"/>
      <c r="AK449" s="530"/>
      <c r="AL449" s="530"/>
      <c r="AM449" s="122"/>
      <c r="AN449" s="89"/>
      <c r="AO449" s="87"/>
      <c r="AP449" s="87"/>
      <c r="AQ449" s="87"/>
      <c r="AR449" s="122"/>
    </row>
    <row r="450" spans="1:44" ht="6.75" customHeight="1">
      <c r="A450" s="13"/>
      <c r="B450" s="206"/>
      <c r="C450" s="206"/>
      <c r="D450" s="206"/>
      <c r="E450" s="206"/>
      <c r="F450" s="206"/>
      <c r="G450" s="206"/>
      <c r="H450" s="206"/>
      <c r="I450" s="206"/>
      <c r="J450" s="206"/>
      <c r="K450" s="206"/>
      <c r="L450" s="206"/>
      <c r="M450" s="206"/>
      <c r="N450" s="206"/>
      <c r="O450" s="206"/>
      <c r="P450" s="206"/>
      <c r="Q450" s="206"/>
      <c r="R450" s="80"/>
      <c r="S450" s="206"/>
      <c r="T450" s="206"/>
      <c r="U450" s="206"/>
      <c r="V450" s="206"/>
      <c r="W450" s="206"/>
      <c r="X450" s="206"/>
      <c r="Y450" s="80"/>
      <c r="Z450" s="206"/>
      <c r="AA450" s="206"/>
      <c r="AB450" s="206"/>
      <c r="AC450" s="206"/>
      <c r="AD450" s="206"/>
      <c r="AE450" s="206"/>
      <c r="AF450" s="203"/>
      <c r="AG450" s="206"/>
      <c r="AH450" s="206"/>
      <c r="AI450" s="206"/>
      <c r="AJ450" s="206"/>
      <c r="AK450" s="206"/>
      <c r="AL450" s="206"/>
      <c r="AM450" s="206"/>
      <c r="AN450" s="82"/>
      <c r="AO450" s="80"/>
      <c r="AP450" s="80"/>
      <c r="AQ450" s="80"/>
      <c r="AR450" s="206"/>
    </row>
    <row r="451" spans="1:44" s="16" customFormat="1" ht="12.75" customHeight="1">
      <c r="A451" s="120"/>
      <c r="B451" s="106"/>
      <c r="C451" s="88" t="s">
        <v>517</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118"/>
      <c r="AE451" s="107"/>
      <c r="AF451" s="107"/>
      <c r="AG451" s="87" t="s">
        <v>190</v>
      </c>
      <c r="AH451" s="107"/>
      <c r="AI451" s="107"/>
      <c r="AJ451" s="99"/>
      <c r="AK451" s="290"/>
      <c r="AL451" s="174"/>
      <c r="AM451" s="174"/>
      <c r="AN451" s="174"/>
      <c r="AO451" s="174"/>
      <c r="AP451" s="174"/>
      <c r="AQ451" s="89"/>
      <c r="AR451" s="87"/>
    </row>
    <row r="452" spans="1:44" ht="6.75" customHeight="1">
      <c r="A452" s="120"/>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07"/>
      <c r="AI452" s="207"/>
      <c r="AJ452" s="207"/>
      <c r="AK452" s="207"/>
      <c r="AL452" s="207"/>
      <c r="AM452" s="207"/>
      <c r="AN452" s="89"/>
      <c r="AO452" s="87"/>
      <c r="AP452" s="87"/>
      <c r="AQ452" s="87"/>
      <c r="AR452" s="207"/>
    </row>
    <row r="453" spans="1:44" ht="12.75" customHeight="1">
      <c r="A453" s="120"/>
      <c r="B453" s="106"/>
      <c r="C453" s="88" t="s">
        <v>518</v>
      </c>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102"/>
      <c r="AC453" s="107" t="s">
        <v>96</v>
      </c>
      <c r="AD453" s="107"/>
      <c r="AE453" s="102"/>
      <c r="AF453" s="472" t="s">
        <v>151</v>
      </c>
      <c r="AG453" s="472"/>
      <c r="AH453" s="89"/>
      <c r="AI453" s="212"/>
      <c r="AJ453" s="472" t="s">
        <v>69</v>
      </c>
      <c r="AK453" s="472"/>
      <c r="AL453" s="213"/>
      <c r="AM453" s="136" t="s">
        <v>152</v>
      </c>
      <c r="AN453" s="127"/>
      <c r="AO453" s="89"/>
      <c r="AP453" s="214"/>
      <c r="AQ453" s="472" t="s">
        <v>98</v>
      </c>
      <c r="AR453" s="472"/>
    </row>
    <row r="454" spans="1:44" ht="6.75" customHeight="1">
      <c r="A454" s="120"/>
      <c r="B454" s="106"/>
      <c r="C454" s="375"/>
      <c r="D454" s="296"/>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22"/>
      <c r="AH454" s="122"/>
      <c r="AI454" s="122"/>
      <c r="AJ454" s="122"/>
      <c r="AK454" s="122"/>
      <c r="AL454" s="122"/>
      <c r="AM454" s="122"/>
      <c r="AN454" s="89"/>
      <c r="AO454" s="87"/>
      <c r="AP454" s="87"/>
      <c r="AQ454" s="87"/>
      <c r="AR454" s="122"/>
    </row>
    <row r="455" spans="1:44" ht="12.75" customHeight="1">
      <c r="A455" s="120"/>
      <c r="B455" s="106"/>
      <c r="C455" s="215" t="s">
        <v>519</v>
      </c>
      <c r="D455" s="215"/>
      <c r="E455" s="215"/>
      <c r="F455" s="215"/>
      <c r="G455" s="215"/>
      <c r="H455" s="215"/>
      <c r="I455" s="215"/>
      <c r="J455" s="215"/>
      <c r="K455" s="215"/>
      <c r="L455" s="215"/>
      <c r="M455" s="215"/>
      <c r="N455" s="215"/>
      <c r="O455" s="215"/>
      <c r="P455" s="215"/>
      <c r="Q455" s="215"/>
      <c r="R455" s="215"/>
      <c r="S455" s="215"/>
      <c r="T455" s="215"/>
      <c r="U455" s="215"/>
      <c r="V455" s="215"/>
      <c r="W455" s="215"/>
      <c r="X455" s="212"/>
      <c r="Y455" s="534" t="s">
        <v>165</v>
      </c>
      <c r="Z455" s="534"/>
      <c r="AA455" s="212"/>
      <c r="AB455" s="534" t="s">
        <v>153</v>
      </c>
      <c r="AC455" s="534"/>
      <c r="AD455" s="212"/>
      <c r="AE455" s="534" t="s">
        <v>166</v>
      </c>
      <c r="AF455" s="534"/>
      <c r="AG455" s="212"/>
      <c r="AH455" s="136" t="s">
        <v>224</v>
      </c>
      <c r="AI455" s="127"/>
      <c r="AJ455" s="127"/>
      <c r="AK455" s="127"/>
      <c r="AL455" s="127"/>
      <c r="AM455" s="127"/>
      <c r="AN455" s="127"/>
      <c r="AO455" s="127"/>
      <c r="AP455" s="89"/>
      <c r="AQ455" s="87"/>
      <c r="AR455" s="87"/>
    </row>
    <row r="456" spans="1:44" ht="8.25" customHeight="1">
      <c r="A456" s="120"/>
      <c r="B456" s="106"/>
      <c r="C456" s="216"/>
      <c r="D456" s="216"/>
      <c r="E456" s="216"/>
      <c r="F456" s="216"/>
      <c r="G456" s="216"/>
      <c r="H456" s="216"/>
      <c r="I456" s="216"/>
      <c r="J456" s="216"/>
      <c r="K456" s="216"/>
      <c r="L456" s="216"/>
      <c r="M456" s="216"/>
      <c r="N456" s="216"/>
      <c r="O456" s="216"/>
      <c r="P456" s="216"/>
      <c r="Q456" s="216"/>
      <c r="R456" s="216"/>
      <c r="S456" s="216"/>
      <c r="T456" s="216"/>
      <c r="U456" s="216"/>
      <c r="V456" s="107"/>
      <c r="W456" s="107"/>
      <c r="X456" s="107"/>
      <c r="Y456" s="107"/>
      <c r="Z456" s="107"/>
      <c r="AA456" s="107"/>
      <c r="AB456" s="107"/>
      <c r="AC456" s="107"/>
      <c r="AD456" s="107"/>
      <c r="AE456" s="107"/>
      <c r="AF456" s="171"/>
      <c r="AG456" s="122"/>
      <c r="AH456" s="122"/>
      <c r="AI456" s="122"/>
      <c r="AJ456" s="122"/>
      <c r="AK456" s="122"/>
      <c r="AL456" s="122"/>
      <c r="AM456" s="122"/>
      <c r="AN456" s="89"/>
      <c r="AO456" s="87"/>
      <c r="AP456" s="87"/>
      <c r="AQ456" s="87"/>
      <c r="AR456" s="122"/>
    </row>
    <row r="457" spans="1:44" s="89" customFormat="1" ht="21" customHeight="1">
      <c r="A457" s="120"/>
      <c r="B457" s="452" t="s">
        <v>555</v>
      </c>
      <c r="C457" s="452"/>
      <c r="D457" s="452"/>
      <c r="E457" s="452"/>
      <c r="F457" s="452"/>
      <c r="G457" s="452"/>
      <c r="H457" s="452"/>
      <c r="I457" s="452"/>
      <c r="J457" s="452"/>
      <c r="K457" s="452"/>
      <c r="L457" s="452"/>
      <c r="M457" s="452"/>
      <c r="N457" s="452"/>
      <c r="O457" s="452"/>
      <c r="P457" s="452"/>
      <c r="Q457" s="452"/>
      <c r="R457" s="452"/>
      <c r="S457" s="452"/>
      <c r="T457" s="452"/>
      <c r="U457" s="452"/>
      <c r="V457" s="452"/>
      <c r="W457" s="452"/>
      <c r="X457" s="452"/>
      <c r="Y457" s="452"/>
      <c r="Z457" s="452"/>
      <c r="AA457" s="452"/>
      <c r="AB457" s="452"/>
      <c r="AC457" s="452"/>
      <c r="AD457" s="452"/>
      <c r="AE457" s="452"/>
      <c r="AF457" s="452"/>
      <c r="AG457" s="452"/>
      <c r="AH457" s="452"/>
      <c r="AI457" s="452"/>
      <c r="AJ457" s="452"/>
      <c r="AK457" s="452"/>
      <c r="AL457" s="452"/>
      <c r="AM457" s="452"/>
      <c r="AN457" s="452"/>
      <c r="AO457" s="452"/>
      <c r="AP457" s="452"/>
      <c r="AQ457" s="452"/>
      <c r="AR457" s="122"/>
    </row>
    <row r="458" spans="1:44" ht="6.75" customHeight="1">
      <c r="A458" s="120"/>
      <c r="B458" s="120"/>
      <c r="C458" s="120"/>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89"/>
      <c r="AO458" s="87"/>
      <c r="AP458" s="87"/>
      <c r="AQ458" s="87"/>
      <c r="AR458" s="122"/>
    </row>
    <row r="459" spans="1:44" s="5" customFormat="1" ht="12.75" customHeight="1">
      <c r="A459" s="120"/>
      <c r="B459" s="120"/>
      <c r="C459" s="120"/>
      <c r="D459" s="86" t="s">
        <v>600</v>
      </c>
      <c r="E459" s="86"/>
      <c r="F459" s="86"/>
      <c r="G459" s="86"/>
      <c r="H459" s="86"/>
      <c r="I459" s="86"/>
      <c r="J459" s="86"/>
      <c r="K459" s="86"/>
      <c r="L459" s="86"/>
      <c r="M459" s="86"/>
      <c r="N459" s="101"/>
      <c r="O459" s="101"/>
      <c r="P459" s="101"/>
      <c r="Q459" s="101"/>
      <c r="R459" s="88"/>
      <c r="S459" s="88"/>
      <c r="T459" s="88"/>
      <c r="U459" s="88"/>
      <c r="V459" s="88"/>
      <c r="W459" s="88"/>
      <c r="X459" s="88"/>
      <c r="Y459" s="88"/>
      <c r="Z459" s="88"/>
      <c r="AA459" s="88"/>
      <c r="AB459" s="88"/>
      <c r="AC459" s="88"/>
      <c r="AD459" s="88"/>
      <c r="AE459" s="88"/>
      <c r="AF459" s="88"/>
      <c r="AG459" s="88"/>
      <c r="AH459" s="88"/>
      <c r="AI459" s="101"/>
      <c r="AJ459" s="101"/>
      <c r="AK459" s="101"/>
      <c r="AL459" s="101"/>
      <c r="AM459" s="101"/>
      <c r="AN459" s="89"/>
      <c r="AO459" s="87"/>
      <c r="AP459" s="87"/>
      <c r="AQ459" s="87"/>
      <c r="AR459" s="122"/>
    </row>
    <row r="460" spans="1:44" ht="6.75" customHeight="1">
      <c r="A460" s="120"/>
      <c r="B460" s="120"/>
      <c r="C460" s="120"/>
      <c r="D460" s="86"/>
      <c r="E460" s="86"/>
      <c r="F460" s="86"/>
      <c r="G460" s="86"/>
      <c r="H460" s="86"/>
      <c r="I460" s="86"/>
      <c r="J460" s="86"/>
      <c r="K460" s="86"/>
      <c r="L460" s="86"/>
      <c r="M460" s="86"/>
      <c r="N460" s="101"/>
      <c r="O460" s="101"/>
      <c r="P460" s="101"/>
      <c r="Q460" s="101"/>
      <c r="R460" s="88"/>
      <c r="S460" s="88"/>
      <c r="T460" s="88"/>
      <c r="U460" s="88"/>
      <c r="V460" s="88"/>
      <c r="W460" s="88"/>
      <c r="X460" s="88"/>
      <c r="Y460" s="88"/>
      <c r="Z460" s="88"/>
      <c r="AA460" s="88"/>
      <c r="AB460" s="88"/>
      <c r="AC460" s="88"/>
      <c r="AD460" s="88"/>
      <c r="AE460" s="88"/>
      <c r="AF460" s="88"/>
      <c r="AG460" s="88"/>
      <c r="AH460" s="88"/>
      <c r="AI460" s="101"/>
      <c r="AJ460" s="101"/>
      <c r="AK460" s="101"/>
      <c r="AL460" s="101"/>
      <c r="AM460" s="101"/>
      <c r="AN460" s="89"/>
      <c r="AO460" s="87"/>
      <c r="AP460" s="87"/>
      <c r="AQ460" s="87"/>
      <c r="AR460" s="122"/>
    </row>
    <row r="461" spans="1:44" ht="12.75" customHeight="1">
      <c r="A461" s="120"/>
      <c r="B461" s="120"/>
      <c r="C461" s="88" t="s">
        <v>520</v>
      </c>
      <c r="D461" s="88"/>
      <c r="E461" s="88"/>
      <c r="F461" s="88"/>
      <c r="G461" s="88"/>
      <c r="H461" s="88"/>
      <c r="I461" s="88"/>
      <c r="J461" s="88"/>
      <c r="K461" s="88"/>
      <c r="L461" s="88"/>
      <c r="M461" s="88"/>
      <c r="N461" s="88"/>
      <c r="O461" s="88"/>
      <c r="P461" s="88"/>
      <c r="Q461" s="88"/>
      <c r="R461" s="88"/>
      <c r="S461" s="88"/>
      <c r="T461" s="469"/>
      <c r="U461" s="470"/>
      <c r="V461" s="470"/>
      <c r="W461" s="470"/>
      <c r="X461" s="470"/>
      <c r="Y461" s="470"/>
      <c r="Z461" s="470"/>
      <c r="AA461" s="471"/>
      <c r="AB461" s="147"/>
      <c r="AC461" s="88"/>
      <c r="AD461" s="88"/>
      <c r="AE461" s="88"/>
      <c r="AF461" s="101"/>
      <c r="AG461" s="101"/>
      <c r="AH461" s="101"/>
      <c r="AI461" s="101"/>
      <c r="AJ461" s="101"/>
      <c r="AK461" s="89"/>
      <c r="AL461" s="87"/>
      <c r="AM461" s="87"/>
      <c r="AN461" s="87"/>
      <c r="AO461" s="122"/>
      <c r="AP461" s="122"/>
      <c r="AQ461" s="122"/>
      <c r="AR461" s="122"/>
    </row>
    <row r="462" spans="1:44" ht="6.75" customHeight="1">
      <c r="A462" s="120"/>
      <c r="B462" s="120"/>
      <c r="C462" s="373"/>
      <c r="D462" s="322"/>
      <c r="E462" s="322"/>
      <c r="F462" s="322"/>
      <c r="G462" s="105"/>
      <c r="H462" s="105"/>
      <c r="I462" s="105"/>
      <c r="J462" s="105"/>
      <c r="K462" s="105"/>
      <c r="L462" s="105"/>
      <c r="M462" s="105"/>
      <c r="N462" s="105"/>
      <c r="O462" s="105"/>
      <c r="P462" s="105"/>
      <c r="Q462" s="105"/>
      <c r="R462" s="105"/>
      <c r="S462" s="105"/>
      <c r="T462" s="105"/>
      <c r="U462" s="105"/>
      <c r="V462" s="105"/>
      <c r="W462" s="105"/>
      <c r="X462" s="105"/>
      <c r="Y462" s="147"/>
      <c r="Z462" s="147"/>
      <c r="AA462" s="147"/>
      <c r="AB462" s="147"/>
      <c r="AC462" s="88"/>
      <c r="AD462" s="88"/>
      <c r="AE462" s="88"/>
      <c r="AF462" s="101"/>
      <c r="AG462" s="101"/>
      <c r="AH462" s="101"/>
      <c r="AI462" s="101"/>
      <c r="AJ462" s="101"/>
      <c r="AK462" s="89"/>
      <c r="AL462" s="87"/>
      <c r="AM462" s="87"/>
      <c r="AN462" s="87"/>
      <c r="AO462" s="122"/>
      <c r="AP462" s="122"/>
      <c r="AQ462" s="122"/>
      <c r="AR462" s="122"/>
    </row>
    <row r="463" spans="1:44" ht="12.75" customHeight="1">
      <c r="A463" s="120"/>
      <c r="B463" s="120"/>
      <c r="C463" s="88" t="s">
        <v>521</v>
      </c>
      <c r="D463" s="88"/>
      <c r="E463" s="88"/>
      <c r="F463" s="88"/>
      <c r="G463" s="88"/>
      <c r="H463" s="88"/>
      <c r="I463" s="88"/>
      <c r="J463" s="88"/>
      <c r="K463" s="88"/>
      <c r="L463" s="88"/>
      <c r="M463" s="88"/>
      <c r="N463" s="88"/>
      <c r="O463" s="88"/>
      <c r="P463" s="88"/>
      <c r="Q463" s="88"/>
      <c r="R463" s="88"/>
      <c r="S463" s="88"/>
      <c r="T463" s="469"/>
      <c r="U463" s="470"/>
      <c r="V463" s="470"/>
      <c r="W463" s="470"/>
      <c r="X463" s="470"/>
      <c r="Y463" s="470"/>
      <c r="Z463" s="470"/>
      <c r="AA463" s="471"/>
      <c r="AB463" s="147"/>
      <c r="AC463" s="88"/>
      <c r="AD463" s="88"/>
      <c r="AE463" s="88"/>
      <c r="AF463" s="101"/>
      <c r="AG463" s="101"/>
      <c r="AH463" s="101"/>
      <c r="AI463" s="101"/>
      <c r="AJ463" s="101"/>
      <c r="AK463" s="89"/>
      <c r="AL463" s="87"/>
      <c r="AM463" s="87"/>
      <c r="AN463" s="87"/>
      <c r="AO463" s="122"/>
      <c r="AP463" s="122"/>
      <c r="AQ463" s="122"/>
      <c r="AR463" s="122"/>
    </row>
    <row r="464" spans="1:44" ht="6.75" customHeight="1">
      <c r="A464" s="120"/>
      <c r="B464" s="120"/>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47"/>
      <c r="Z464" s="147"/>
      <c r="AA464" s="147"/>
      <c r="AB464" s="147"/>
      <c r="AC464" s="88"/>
      <c r="AD464" s="88"/>
      <c r="AE464" s="88"/>
      <c r="AF464" s="101"/>
      <c r="AG464" s="101"/>
      <c r="AH464" s="101"/>
      <c r="AI464" s="101"/>
      <c r="AJ464" s="101"/>
      <c r="AK464" s="89"/>
      <c r="AL464" s="87"/>
      <c r="AM464" s="87"/>
      <c r="AN464" s="87"/>
      <c r="AO464" s="122"/>
      <c r="AP464" s="122"/>
      <c r="AQ464" s="122"/>
      <c r="AR464" s="122"/>
    </row>
    <row r="465" spans="1:44" ht="12.75" customHeight="1">
      <c r="A465" s="120"/>
      <c r="B465" s="120"/>
      <c r="C465" s="120"/>
      <c r="D465" s="120"/>
      <c r="E465" s="120"/>
      <c r="F465" s="120"/>
      <c r="G465" s="120"/>
      <c r="H465" s="120"/>
      <c r="I465" s="120"/>
      <c r="J465" s="120"/>
      <c r="K465" s="120"/>
      <c r="L465" s="120"/>
      <c r="M465" s="120"/>
      <c r="N465" s="120"/>
      <c r="O465" s="120"/>
      <c r="P465" s="120"/>
      <c r="Q465" s="531" t="s">
        <v>625</v>
      </c>
      <c r="R465" s="531"/>
      <c r="S465" s="531"/>
      <c r="T465" s="531"/>
      <c r="U465" s="531"/>
      <c r="V465" s="531"/>
      <c r="W465" s="531"/>
      <c r="X465" s="531" t="s">
        <v>522</v>
      </c>
      <c r="Y465" s="531"/>
      <c r="Z465" s="531"/>
      <c r="AA465" s="531"/>
      <c r="AB465" s="531"/>
      <c r="AC465" s="531"/>
      <c r="AD465" s="90"/>
      <c r="AE465" s="531" t="s">
        <v>347</v>
      </c>
      <c r="AF465" s="531"/>
      <c r="AG465" s="531"/>
      <c r="AH465" s="531"/>
      <c r="AI465" s="531"/>
      <c r="AJ465" s="531"/>
      <c r="AK465" s="90"/>
      <c r="AL465" s="103"/>
      <c r="AM465" s="89"/>
      <c r="AN465" s="89"/>
      <c r="AO465" s="87"/>
      <c r="AP465" s="87"/>
      <c r="AQ465" s="87"/>
      <c r="AR465" s="122"/>
    </row>
    <row r="466" spans="1:44" ht="12.75" customHeight="1">
      <c r="A466" s="120"/>
      <c r="B466" s="120"/>
      <c r="C466" s="120"/>
      <c r="D466" s="120"/>
      <c r="E466" s="120"/>
      <c r="F466" s="120"/>
      <c r="G466" s="120"/>
      <c r="H466" s="120"/>
      <c r="I466" s="120"/>
      <c r="J466" s="120"/>
      <c r="K466" s="120"/>
      <c r="L466" s="120"/>
      <c r="M466" s="120"/>
      <c r="N466" s="120"/>
      <c r="O466" s="120"/>
      <c r="P466" s="120"/>
      <c r="Q466" s="531"/>
      <c r="R466" s="531"/>
      <c r="S466" s="531"/>
      <c r="T466" s="531"/>
      <c r="U466" s="531"/>
      <c r="V466" s="531"/>
      <c r="W466" s="531"/>
      <c r="X466" s="531"/>
      <c r="Y466" s="531"/>
      <c r="Z466" s="531"/>
      <c r="AA466" s="531"/>
      <c r="AB466" s="531"/>
      <c r="AC466" s="531"/>
      <c r="AD466" s="90"/>
      <c r="AE466" s="531"/>
      <c r="AF466" s="531"/>
      <c r="AG466" s="531"/>
      <c r="AH466" s="531"/>
      <c r="AI466" s="531"/>
      <c r="AJ466" s="531"/>
      <c r="AK466" s="90"/>
      <c r="AL466" s="103"/>
      <c r="AM466" s="89"/>
      <c r="AN466" s="219"/>
      <c r="AO466" s="87"/>
      <c r="AP466" s="87"/>
      <c r="AQ466" s="87"/>
      <c r="AR466" s="122"/>
    </row>
    <row r="467" spans="1:44" ht="11.25" customHeight="1">
      <c r="A467" s="120"/>
      <c r="B467" s="120"/>
      <c r="C467" s="531" t="s">
        <v>515</v>
      </c>
      <c r="D467" s="531"/>
      <c r="E467" s="531"/>
      <c r="F467" s="531"/>
      <c r="G467" s="531"/>
      <c r="H467" s="531"/>
      <c r="I467" s="531"/>
      <c r="J467" s="531"/>
      <c r="K467" s="531"/>
      <c r="L467" s="531"/>
      <c r="M467" s="531"/>
      <c r="N467" s="531"/>
      <c r="O467" s="531"/>
      <c r="P467" s="531"/>
      <c r="Q467" s="426"/>
      <c r="R467" s="426"/>
      <c r="S467" s="426"/>
      <c r="T467" s="426"/>
      <c r="U467" s="426"/>
      <c r="V467" s="426"/>
      <c r="W467" s="426"/>
      <c r="X467" s="426"/>
      <c r="Y467" s="426"/>
      <c r="Z467" s="426"/>
      <c r="AA467" s="426"/>
      <c r="AB467" s="426"/>
      <c r="AC467" s="426"/>
      <c r="AD467" s="107"/>
      <c r="AE467" s="533">
        <f>Q467/1607</f>
        <v>0</v>
      </c>
      <c r="AF467" s="533"/>
      <c r="AG467" s="533"/>
      <c r="AH467" s="533"/>
      <c r="AI467" s="533"/>
      <c r="AJ467" s="533"/>
      <c r="AK467" s="107"/>
      <c r="AL467" s="122"/>
      <c r="AM467" s="121"/>
      <c r="AN467" s="219"/>
      <c r="AO467" s="87"/>
      <c r="AP467" s="87"/>
      <c r="AQ467" s="87"/>
      <c r="AR467" s="122"/>
    </row>
    <row r="468" spans="1:44" ht="11.25" customHeight="1">
      <c r="A468" s="120"/>
      <c r="B468" s="120"/>
      <c r="C468" s="531"/>
      <c r="D468" s="531"/>
      <c r="E468" s="531"/>
      <c r="F468" s="531"/>
      <c r="G468" s="531"/>
      <c r="H468" s="531"/>
      <c r="I468" s="531"/>
      <c r="J468" s="531"/>
      <c r="K468" s="531"/>
      <c r="L468" s="531"/>
      <c r="M468" s="531"/>
      <c r="N468" s="531"/>
      <c r="O468" s="531"/>
      <c r="P468" s="531"/>
      <c r="Q468" s="426"/>
      <c r="R468" s="426"/>
      <c r="S468" s="426"/>
      <c r="T468" s="426"/>
      <c r="U468" s="426"/>
      <c r="V468" s="426"/>
      <c r="W468" s="426"/>
      <c r="X468" s="426"/>
      <c r="Y468" s="426"/>
      <c r="Z468" s="426"/>
      <c r="AA468" s="426"/>
      <c r="AB468" s="426"/>
      <c r="AC468" s="426"/>
      <c r="AD468" s="107"/>
      <c r="AE468" s="533"/>
      <c r="AF468" s="533"/>
      <c r="AG468" s="533"/>
      <c r="AH468" s="533"/>
      <c r="AI468" s="533"/>
      <c r="AJ468" s="533"/>
      <c r="AK468" s="107"/>
      <c r="AL468" s="122"/>
      <c r="AM468" s="121"/>
      <c r="AN468" s="219"/>
      <c r="AO468" s="87"/>
      <c r="AP468" s="87"/>
      <c r="AQ468" s="87"/>
      <c r="AR468" s="122"/>
    </row>
    <row r="469" spans="1:44" ht="11.25" customHeight="1">
      <c r="A469" s="120"/>
      <c r="B469" s="120"/>
      <c r="C469" s="531"/>
      <c r="D469" s="531"/>
      <c r="E469" s="531"/>
      <c r="F469" s="531"/>
      <c r="G469" s="531"/>
      <c r="H469" s="531"/>
      <c r="I469" s="531"/>
      <c r="J469" s="531"/>
      <c r="K469" s="531"/>
      <c r="L469" s="531"/>
      <c r="M469" s="531"/>
      <c r="N469" s="531"/>
      <c r="O469" s="531"/>
      <c r="P469" s="531"/>
      <c r="Q469" s="426"/>
      <c r="R469" s="426"/>
      <c r="S469" s="426"/>
      <c r="T469" s="426"/>
      <c r="U469" s="426"/>
      <c r="V469" s="426"/>
      <c r="W469" s="426"/>
      <c r="X469" s="426"/>
      <c r="Y469" s="426"/>
      <c r="Z469" s="426"/>
      <c r="AA469" s="426"/>
      <c r="AB469" s="426"/>
      <c r="AC469" s="426"/>
      <c r="AD469" s="107"/>
      <c r="AE469" s="533"/>
      <c r="AF469" s="533"/>
      <c r="AG469" s="533"/>
      <c r="AH469" s="533"/>
      <c r="AI469" s="533"/>
      <c r="AJ469" s="533"/>
      <c r="AK469" s="107"/>
      <c r="AL469" s="122"/>
      <c r="AM469" s="121"/>
      <c r="AN469" s="219"/>
      <c r="AO469" s="87"/>
      <c r="AP469" s="87"/>
      <c r="AQ469" s="87"/>
      <c r="AR469" s="122"/>
    </row>
    <row r="470" spans="1:44" ht="11.25" customHeight="1">
      <c r="A470" s="120"/>
      <c r="B470" s="120"/>
      <c r="C470" s="531" t="s">
        <v>516</v>
      </c>
      <c r="D470" s="531"/>
      <c r="E470" s="531"/>
      <c r="F470" s="531"/>
      <c r="G470" s="531"/>
      <c r="H470" s="531"/>
      <c r="I470" s="531"/>
      <c r="J470" s="531"/>
      <c r="K470" s="531"/>
      <c r="L470" s="531"/>
      <c r="M470" s="531"/>
      <c r="N470" s="531"/>
      <c r="O470" s="531"/>
      <c r="P470" s="531"/>
      <c r="Q470" s="426"/>
      <c r="R470" s="426"/>
      <c r="S470" s="426"/>
      <c r="T470" s="426"/>
      <c r="U470" s="426"/>
      <c r="V470" s="426"/>
      <c r="W470" s="426"/>
      <c r="X470" s="426"/>
      <c r="Y470" s="426"/>
      <c r="Z470" s="426"/>
      <c r="AA470" s="426"/>
      <c r="AB470" s="426"/>
      <c r="AC470" s="426"/>
      <c r="AD470" s="90"/>
      <c r="AE470" s="533">
        <f>Q470/1607</f>
        <v>0</v>
      </c>
      <c r="AF470" s="533"/>
      <c r="AG470" s="533"/>
      <c r="AH470" s="533"/>
      <c r="AI470" s="533"/>
      <c r="AJ470" s="533"/>
      <c r="AK470" s="90"/>
      <c r="AL470" s="220"/>
      <c r="AM470" s="121"/>
      <c r="AN470" s="89"/>
      <c r="AO470" s="87"/>
      <c r="AP470" s="87"/>
      <c r="AQ470" s="87"/>
      <c r="AR470" s="122"/>
    </row>
    <row r="471" spans="1:44" ht="11.25" customHeight="1">
      <c r="A471" s="120"/>
      <c r="B471" s="120"/>
      <c r="C471" s="531"/>
      <c r="D471" s="531"/>
      <c r="E471" s="531"/>
      <c r="F471" s="531"/>
      <c r="G471" s="531"/>
      <c r="H471" s="531"/>
      <c r="I471" s="531"/>
      <c r="J471" s="531"/>
      <c r="K471" s="531"/>
      <c r="L471" s="531"/>
      <c r="M471" s="531"/>
      <c r="N471" s="531"/>
      <c r="O471" s="531"/>
      <c r="P471" s="531"/>
      <c r="Q471" s="426"/>
      <c r="R471" s="426"/>
      <c r="S471" s="426"/>
      <c r="T471" s="426"/>
      <c r="U471" s="426"/>
      <c r="V471" s="426"/>
      <c r="W471" s="426"/>
      <c r="X471" s="426"/>
      <c r="Y471" s="426"/>
      <c r="Z471" s="426"/>
      <c r="AA471" s="426"/>
      <c r="AB471" s="426"/>
      <c r="AC471" s="426"/>
      <c r="AD471" s="90"/>
      <c r="AE471" s="533"/>
      <c r="AF471" s="533"/>
      <c r="AG471" s="533"/>
      <c r="AH471" s="533"/>
      <c r="AI471" s="533"/>
      <c r="AJ471" s="533"/>
      <c r="AK471" s="90"/>
      <c r="AL471" s="220"/>
      <c r="AM471" s="121"/>
      <c r="AN471" s="89"/>
      <c r="AO471" s="87"/>
      <c r="AP471" s="87"/>
      <c r="AQ471" s="87"/>
      <c r="AR471" s="122"/>
    </row>
    <row r="472" spans="1:44" ht="11.25" customHeight="1">
      <c r="A472" s="120"/>
      <c r="B472" s="120"/>
      <c r="C472" s="531"/>
      <c r="D472" s="531"/>
      <c r="E472" s="531"/>
      <c r="F472" s="531"/>
      <c r="G472" s="531"/>
      <c r="H472" s="531"/>
      <c r="I472" s="531"/>
      <c r="J472" s="531"/>
      <c r="K472" s="531"/>
      <c r="L472" s="531"/>
      <c r="M472" s="531"/>
      <c r="N472" s="531"/>
      <c r="O472" s="531"/>
      <c r="P472" s="531"/>
      <c r="Q472" s="426"/>
      <c r="R472" s="426"/>
      <c r="S472" s="426"/>
      <c r="T472" s="426"/>
      <c r="U472" s="426"/>
      <c r="V472" s="426"/>
      <c r="W472" s="426"/>
      <c r="X472" s="426"/>
      <c r="Y472" s="426"/>
      <c r="Z472" s="426"/>
      <c r="AA472" s="426"/>
      <c r="AB472" s="426"/>
      <c r="AC472" s="426"/>
      <c r="AD472" s="90"/>
      <c r="AE472" s="533"/>
      <c r="AF472" s="533"/>
      <c r="AG472" s="533"/>
      <c r="AH472" s="533"/>
      <c r="AI472" s="533"/>
      <c r="AJ472" s="533"/>
      <c r="AK472" s="90"/>
      <c r="AL472" s="220"/>
      <c r="AM472" s="121"/>
      <c r="AN472" s="89"/>
      <c r="AO472" s="87"/>
      <c r="AP472" s="87"/>
      <c r="AQ472" s="87"/>
      <c r="AR472" s="122"/>
    </row>
    <row r="473" spans="1:44" ht="6.75" customHeight="1">
      <c r="A473" s="120"/>
      <c r="B473" s="120"/>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89"/>
      <c r="AO473" s="87"/>
      <c r="AP473" s="87"/>
      <c r="AQ473" s="87"/>
      <c r="AR473" s="122"/>
    </row>
    <row r="474" spans="1:44" ht="12.75" customHeight="1">
      <c r="A474" s="120"/>
      <c r="B474" s="101"/>
      <c r="C474" s="166" t="s">
        <v>193</v>
      </c>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0"/>
      <c r="Z474" s="120"/>
      <c r="AA474" s="120"/>
      <c r="AB474" s="120"/>
      <c r="AC474" s="120"/>
      <c r="AD474" s="120"/>
      <c r="AE474" s="120"/>
      <c r="AF474" s="120"/>
      <c r="AG474" s="120"/>
      <c r="AH474" s="120"/>
      <c r="AI474" s="120"/>
      <c r="AJ474" s="120"/>
      <c r="AK474" s="120"/>
      <c r="AL474" s="120"/>
      <c r="AM474" s="120"/>
      <c r="AN474" s="89"/>
      <c r="AO474" s="87"/>
      <c r="AP474" s="87"/>
      <c r="AQ474" s="87"/>
      <c r="AR474" s="122"/>
    </row>
    <row r="475" spans="1:44" ht="6.75" customHeight="1">
      <c r="A475" s="120"/>
      <c r="B475" s="101"/>
      <c r="C475" s="135"/>
      <c r="D475" s="205"/>
      <c r="E475" s="205"/>
      <c r="F475" s="205"/>
      <c r="G475" s="205"/>
      <c r="H475" s="205"/>
      <c r="I475" s="205"/>
      <c r="J475" s="205"/>
      <c r="K475" s="205"/>
      <c r="L475" s="205"/>
      <c r="M475" s="205"/>
      <c r="N475" s="205"/>
      <c r="O475" s="205"/>
      <c r="P475" s="205"/>
      <c r="Q475" s="205"/>
      <c r="R475" s="205"/>
      <c r="S475" s="205"/>
      <c r="T475" s="205"/>
      <c r="U475" s="205"/>
      <c r="V475" s="205"/>
      <c r="W475" s="205"/>
      <c r="X475" s="205"/>
      <c r="Y475" s="104"/>
      <c r="Z475" s="104"/>
      <c r="AA475" s="104"/>
      <c r="AB475" s="104"/>
      <c r="AC475" s="104"/>
      <c r="AD475" s="104"/>
      <c r="AE475" s="104"/>
      <c r="AF475" s="104"/>
      <c r="AG475" s="104"/>
      <c r="AH475" s="104"/>
      <c r="AI475" s="104"/>
      <c r="AJ475" s="104"/>
      <c r="AK475" s="104"/>
      <c r="AL475" s="104"/>
      <c r="AM475" s="104"/>
      <c r="AN475" s="89"/>
      <c r="AO475" s="87"/>
      <c r="AP475" s="87"/>
      <c r="AQ475" s="87"/>
      <c r="AR475" s="122"/>
    </row>
    <row r="476" spans="1:44" ht="12.75" customHeight="1">
      <c r="A476" s="120"/>
      <c r="B476" s="101"/>
      <c r="C476" s="135"/>
      <c r="D476" s="205"/>
      <c r="E476" s="218"/>
      <c r="F476" s="135" t="s">
        <v>191</v>
      </c>
      <c r="G476" s="135"/>
      <c r="H476" s="205"/>
      <c r="I476" s="205"/>
      <c r="J476" s="205"/>
      <c r="K476" s="205"/>
      <c r="L476" s="205"/>
      <c r="M476" s="205"/>
      <c r="N476" s="135"/>
      <c r="O476" s="218"/>
      <c r="P476" s="135" t="s">
        <v>18</v>
      </c>
      <c r="Q476" s="135"/>
      <c r="R476" s="205"/>
      <c r="S476" s="205"/>
      <c r="T476" s="218"/>
      <c r="U476" s="135" t="s">
        <v>192</v>
      </c>
      <c r="V476" s="135"/>
      <c r="W476" s="205"/>
      <c r="X476" s="205"/>
      <c r="Y476" s="205"/>
      <c r="Z476" s="205"/>
      <c r="AA476" s="104"/>
      <c r="AB476" s="104"/>
      <c r="AC476" s="104"/>
      <c r="AD476" s="104"/>
      <c r="AE476" s="104"/>
      <c r="AF476" s="104"/>
      <c r="AG476" s="104"/>
      <c r="AH476" s="104"/>
      <c r="AI476" s="104"/>
      <c r="AJ476" s="104"/>
      <c r="AK476" s="104"/>
      <c r="AL476" s="104"/>
      <c r="AM476" s="104"/>
      <c r="AN476" s="89"/>
      <c r="AO476" s="87"/>
      <c r="AP476" s="87"/>
      <c r="AQ476" s="87"/>
      <c r="AR476" s="122"/>
    </row>
    <row r="477" spans="1:44" s="89" customFormat="1" ht="21" customHeight="1">
      <c r="A477" s="120"/>
      <c r="B477" s="452" t="s">
        <v>556</v>
      </c>
      <c r="C477" s="452"/>
      <c r="D477" s="452"/>
      <c r="E477" s="452"/>
      <c r="F477" s="452"/>
      <c r="G477" s="452"/>
      <c r="H477" s="452"/>
      <c r="I477" s="452"/>
      <c r="J477" s="452"/>
      <c r="K477" s="452"/>
      <c r="L477" s="452"/>
      <c r="M477" s="452"/>
      <c r="N477" s="452"/>
      <c r="O477" s="452"/>
      <c r="P477" s="452"/>
      <c r="Q477" s="452"/>
      <c r="R477" s="452"/>
      <c r="S477" s="452"/>
      <c r="T477" s="452"/>
      <c r="U477" s="452"/>
      <c r="V477" s="452"/>
      <c r="W477" s="452"/>
      <c r="X477" s="452"/>
      <c r="Y477" s="452"/>
      <c r="Z477" s="452"/>
      <c r="AA477" s="452"/>
      <c r="AB477" s="452"/>
      <c r="AC477" s="452"/>
      <c r="AD477" s="452"/>
      <c r="AE477" s="452"/>
      <c r="AF477" s="452"/>
      <c r="AG477" s="452"/>
      <c r="AH477" s="452"/>
      <c r="AI477" s="452"/>
      <c r="AJ477" s="452"/>
      <c r="AK477" s="452"/>
      <c r="AL477" s="452"/>
      <c r="AM477" s="452"/>
      <c r="AN477" s="452"/>
      <c r="AO477" s="452"/>
      <c r="AP477" s="452"/>
      <c r="AQ477" s="452"/>
      <c r="AR477" s="122"/>
    </row>
    <row r="478" spans="1:44" ht="6.75" customHeight="1">
      <c r="A478" s="120"/>
      <c r="B478" s="120"/>
      <c r="C478" s="120"/>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89"/>
      <c r="AO478" s="87"/>
      <c r="AP478" s="87"/>
      <c r="AQ478" s="87"/>
      <c r="AR478" s="122"/>
    </row>
    <row r="479" spans="1:44" s="5" customFormat="1" ht="12.75" customHeight="1">
      <c r="A479" s="120"/>
      <c r="B479" s="120"/>
      <c r="C479" s="120"/>
      <c r="D479" s="86" t="s">
        <v>600</v>
      </c>
      <c r="E479" s="86"/>
      <c r="F479" s="86"/>
      <c r="G479" s="86"/>
      <c r="H479" s="86"/>
      <c r="I479" s="86"/>
      <c r="J479" s="86"/>
      <c r="K479" s="86"/>
      <c r="L479" s="86"/>
      <c r="M479" s="86"/>
      <c r="N479" s="101"/>
      <c r="O479" s="101"/>
      <c r="P479" s="101"/>
      <c r="Q479" s="101"/>
      <c r="R479" s="88"/>
      <c r="S479" s="88"/>
      <c r="T479" s="88"/>
      <c r="U479" s="88"/>
      <c r="V479" s="88"/>
      <c r="W479" s="88"/>
      <c r="X479" s="88"/>
      <c r="Y479" s="88"/>
      <c r="Z479" s="88"/>
      <c r="AA479" s="88"/>
      <c r="AB479" s="88"/>
      <c r="AC479" s="88"/>
      <c r="AD479" s="88"/>
      <c r="AE479" s="88"/>
      <c r="AF479" s="88"/>
      <c r="AG479" s="88"/>
      <c r="AH479" s="88"/>
      <c r="AI479" s="101"/>
      <c r="AJ479" s="101"/>
      <c r="AK479" s="101"/>
      <c r="AL479" s="101"/>
      <c r="AM479" s="101"/>
      <c r="AN479" s="89"/>
      <c r="AO479" s="87"/>
      <c r="AP479" s="87"/>
      <c r="AQ479" s="87"/>
      <c r="AR479" s="122"/>
    </row>
    <row r="480" spans="1:44" ht="6.75" customHeight="1">
      <c r="A480" s="120"/>
      <c r="B480" s="120"/>
      <c r="C480" s="120"/>
      <c r="D480" s="86"/>
      <c r="E480" s="86"/>
      <c r="F480" s="86"/>
      <c r="G480" s="86"/>
      <c r="H480" s="86"/>
      <c r="I480" s="86"/>
      <c r="J480" s="86"/>
      <c r="K480" s="86"/>
      <c r="L480" s="86"/>
      <c r="M480" s="86"/>
      <c r="N480" s="101"/>
      <c r="O480" s="101"/>
      <c r="P480" s="101"/>
      <c r="Q480" s="101"/>
      <c r="R480" s="88"/>
      <c r="S480" s="88"/>
      <c r="T480" s="88"/>
      <c r="U480" s="88"/>
      <c r="V480" s="88"/>
      <c r="W480" s="88"/>
      <c r="X480" s="88"/>
      <c r="Y480" s="88"/>
      <c r="Z480" s="88"/>
      <c r="AA480" s="88"/>
      <c r="AB480" s="88"/>
      <c r="AC480" s="88"/>
      <c r="AD480" s="88"/>
      <c r="AE480" s="88"/>
      <c r="AF480" s="88"/>
      <c r="AG480" s="88"/>
      <c r="AH480" s="88"/>
      <c r="AI480" s="101"/>
      <c r="AJ480" s="101"/>
      <c r="AK480" s="101"/>
      <c r="AL480" s="101"/>
      <c r="AM480" s="101"/>
      <c r="AN480" s="89"/>
      <c r="AO480" s="87"/>
      <c r="AP480" s="87"/>
      <c r="AQ480" s="87"/>
      <c r="AR480" s="122"/>
    </row>
    <row r="481" spans="1:44" s="8" customFormat="1" ht="12.75" customHeight="1">
      <c r="A481" s="99"/>
      <c r="B481" s="99"/>
      <c r="C481" s="99" t="s">
        <v>385</v>
      </c>
      <c r="D481" s="224"/>
      <c r="E481" s="224"/>
      <c r="F481" s="224"/>
      <c r="G481" s="224"/>
      <c r="H481" s="224"/>
      <c r="I481" s="224"/>
      <c r="J481" s="224"/>
      <c r="K481" s="224"/>
      <c r="L481" s="224"/>
      <c r="M481" s="224"/>
      <c r="N481" s="99"/>
      <c r="O481" s="99"/>
      <c r="P481" s="445"/>
      <c r="Q481" s="446"/>
      <c r="R481" s="99" t="s">
        <v>374</v>
      </c>
      <c r="S481" s="99"/>
      <c r="T481" s="99"/>
      <c r="U481" s="99"/>
      <c r="V481" s="99"/>
      <c r="W481" s="99"/>
      <c r="X481" s="99"/>
      <c r="Y481" s="99"/>
      <c r="Z481" s="99"/>
      <c r="AA481" s="99"/>
      <c r="AB481" s="99"/>
      <c r="AC481" s="99"/>
      <c r="AD481" s="99"/>
      <c r="AE481" s="99"/>
      <c r="AF481" s="99"/>
      <c r="AG481" s="99"/>
      <c r="AH481" s="99"/>
      <c r="AI481" s="99"/>
      <c r="AJ481" s="99"/>
      <c r="AK481" s="99"/>
      <c r="AL481" s="99"/>
      <c r="AM481" s="175"/>
      <c r="AN481" s="175"/>
      <c r="AO481" s="175"/>
      <c r="AP481" s="175"/>
      <c r="AQ481" s="175"/>
      <c r="AR481" s="175"/>
    </row>
    <row r="482" spans="1:44" s="8" customFormat="1" ht="6.75" customHeight="1">
      <c r="A482" s="99"/>
      <c r="B482" s="99"/>
      <c r="C482" s="99"/>
      <c r="D482" s="224"/>
      <c r="E482" s="224"/>
      <c r="F482" s="224"/>
      <c r="G482" s="224"/>
      <c r="H482" s="224"/>
      <c r="I482" s="224"/>
      <c r="J482" s="224"/>
      <c r="K482" s="224"/>
      <c r="L482" s="224"/>
      <c r="M482" s="224"/>
      <c r="N482" s="99"/>
      <c r="O482" s="99"/>
      <c r="P482" s="175"/>
      <c r="Q482" s="175"/>
      <c r="R482" s="99"/>
      <c r="S482" s="99"/>
      <c r="T482" s="99"/>
      <c r="U482" s="99"/>
      <c r="V482" s="99"/>
      <c r="W482" s="99"/>
      <c r="X482" s="99"/>
      <c r="Y482" s="99"/>
      <c r="Z482" s="99"/>
      <c r="AA482" s="99"/>
      <c r="AB482" s="99"/>
      <c r="AC482" s="99"/>
      <c r="AD482" s="99"/>
      <c r="AE482" s="99"/>
      <c r="AF482" s="99"/>
      <c r="AG482" s="99"/>
      <c r="AH482" s="99"/>
      <c r="AI482" s="99"/>
      <c r="AJ482" s="99"/>
      <c r="AK482" s="99"/>
      <c r="AL482" s="99"/>
      <c r="AM482" s="175"/>
      <c r="AN482" s="175"/>
      <c r="AO482" s="175"/>
      <c r="AP482" s="175"/>
      <c r="AQ482" s="175"/>
      <c r="AR482" s="175"/>
    </row>
    <row r="483" spans="1:44" s="8" customFormat="1" ht="12.75" customHeight="1">
      <c r="A483" s="99"/>
      <c r="B483" s="99"/>
      <c r="C483" s="99"/>
      <c r="D483" s="224"/>
      <c r="E483" s="224"/>
      <c r="F483" s="224"/>
      <c r="G483" s="224"/>
      <c r="H483" s="224"/>
      <c r="I483" s="224"/>
      <c r="J483" s="224"/>
      <c r="K483" s="224"/>
      <c r="L483" s="224"/>
      <c r="M483" s="224"/>
      <c r="N483" s="99"/>
      <c r="O483" s="99"/>
      <c r="P483" s="445"/>
      <c r="Q483" s="446"/>
      <c r="R483" s="99" t="s">
        <v>96</v>
      </c>
      <c r="S483" s="99"/>
      <c r="T483" s="99"/>
      <c r="U483" s="99"/>
      <c r="V483" s="99"/>
      <c r="W483" s="99"/>
      <c r="X483" s="99"/>
      <c r="Y483" s="99"/>
      <c r="Z483" s="99"/>
      <c r="AA483" s="99"/>
      <c r="AB483" s="99"/>
      <c r="AC483" s="99"/>
      <c r="AD483" s="99"/>
      <c r="AE483" s="99"/>
      <c r="AF483" s="99"/>
      <c r="AG483" s="99"/>
      <c r="AH483" s="99"/>
      <c r="AI483" s="99"/>
      <c r="AJ483" s="99"/>
      <c r="AK483" s="99"/>
      <c r="AL483" s="99"/>
      <c r="AM483" s="175"/>
      <c r="AN483" s="175"/>
      <c r="AO483" s="175"/>
      <c r="AP483" s="175"/>
      <c r="AQ483" s="175"/>
      <c r="AR483" s="175"/>
    </row>
    <row r="484" spans="1:44" s="8" customFormat="1" ht="6.75" customHeight="1">
      <c r="A484" s="99"/>
      <c r="B484" s="99"/>
      <c r="C484" s="99"/>
      <c r="D484" s="224"/>
      <c r="E484" s="224"/>
      <c r="F484" s="224"/>
      <c r="G484" s="224"/>
      <c r="H484" s="224"/>
      <c r="I484" s="224"/>
      <c r="J484" s="224"/>
      <c r="K484" s="224"/>
      <c r="L484" s="224"/>
      <c r="M484" s="224"/>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175"/>
      <c r="AN484" s="175"/>
      <c r="AO484" s="175"/>
      <c r="AP484" s="175"/>
      <c r="AQ484" s="175"/>
      <c r="AR484" s="175"/>
    </row>
    <row r="485" spans="1:44" s="8" customFormat="1" ht="12.75" customHeight="1">
      <c r="A485" s="99"/>
      <c r="B485" s="99"/>
      <c r="C485" s="99"/>
      <c r="D485" s="224"/>
      <c r="E485" s="224"/>
      <c r="F485" s="224"/>
      <c r="G485" s="224"/>
      <c r="H485" s="224"/>
      <c r="I485" s="224"/>
      <c r="J485" s="224"/>
      <c r="K485" s="224"/>
      <c r="L485" s="224"/>
      <c r="M485" s="224"/>
      <c r="N485" s="99"/>
      <c r="O485" s="99"/>
      <c r="P485" s="445"/>
      <c r="Q485" s="446"/>
      <c r="R485" s="99" t="s">
        <v>371</v>
      </c>
      <c r="S485" s="99"/>
      <c r="T485" s="99"/>
      <c r="U485" s="99"/>
      <c r="V485" s="99"/>
      <c r="W485" s="99"/>
      <c r="X485" s="99"/>
      <c r="Y485" s="99"/>
      <c r="Z485" s="99"/>
      <c r="AA485" s="99"/>
      <c r="AB485" s="99"/>
      <c r="AC485" s="99"/>
      <c r="AD485" s="99"/>
      <c r="AE485" s="99"/>
      <c r="AF485" s="99"/>
      <c r="AG485" s="99"/>
      <c r="AH485" s="99"/>
      <c r="AI485" s="99"/>
      <c r="AJ485" s="99"/>
      <c r="AK485" s="99"/>
      <c r="AL485" s="99"/>
      <c r="AM485" s="175"/>
      <c r="AN485" s="175"/>
      <c r="AO485" s="175"/>
      <c r="AP485" s="175"/>
      <c r="AQ485" s="175"/>
      <c r="AR485" s="175"/>
    </row>
    <row r="486" spans="1:44" s="8" customFormat="1" ht="6.75" customHeight="1">
      <c r="A486" s="99"/>
      <c r="B486" s="99"/>
      <c r="C486" s="99"/>
      <c r="D486" s="224"/>
      <c r="E486" s="224"/>
      <c r="F486" s="224"/>
      <c r="G486" s="224"/>
      <c r="H486" s="224"/>
      <c r="I486" s="224"/>
      <c r="J486" s="224"/>
      <c r="K486" s="224"/>
      <c r="L486" s="224"/>
      <c r="M486" s="224"/>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175"/>
      <c r="AN486" s="175"/>
      <c r="AO486" s="175"/>
      <c r="AP486" s="175"/>
      <c r="AQ486" s="175"/>
      <c r="AR486" s="175"/>
    </row>
    <row r="487" spans="1:44" s="8" customFormat="1" ht="12.75" customHeight="1">
      <c r="A487" s="99"/>
      <c r="B487" s="99"/>
      <c r="C487" s="99"/>
      <c r="D487" s="224"/>
      <c r="E487" s="224"/>
      <c r="F487" s="224"/>
      <c r="G487" s="224"/>
      <c r="H487" s="224"/>
      <c r="I487" s="224"/>
      <c r="J487" s="224"/>
      <c r="K487" s="224"/>
      <c r="L487" s="224"/>
      <c r="M487" s="224"/>
      <c r="N487" s="99"/>
      <c r="O487" s="99"/>
      <c r="P487" s="445"/>
      <c r="Q487" s="446"/>
      <c r="R487" s="99" t="s">
        <v>372</v>
      </c>
      <c r="S487" s="99"/>
      <c r="T487" s="99"/>
      <c r="U487" s="99"/>
      <c r="V487" s="99"/>
      <c r="W487" s="99"/>
      <c r="X487" s="99"/>
      <c r="Y487" s="99"/>
      <c r="Z487" s="99"/>
      <c r="AA487" s="99"/>
      <c r="AB487" s="99"/>
      <c r="AC487" s="99"/>
      <c r="AD487" s="99"/>
      <c r="AE487" s="99"/>
      <c r="AF487" s="99"/>
      <c r="AG487" s="99"/>
      <c r="AH487" s="99"/>
      <c r="AI487" s="99"/>
      <c r="AJ487" s="99"/>
      <c r="AK487" s="99"/>
      <c r="AL487" s="99"/>
      <c r="AM487" s="175"/>
      <c r="AN487" s="175"/>
      <c r="AO487" s="175"/>
      <c r="AP487" s="175"/>
      <c r="AQ487" s="175"/>
      <c r="AR487" s="175"/>
    </row>
    <row r="488" spans="1:44" s="8" customFormat="1" ht="6.75" customHeight="1">
      <c r="A488" s="99"/>
      <c r="B488" s="99"/>
      <c r="C488" s="99"/>
      <c r="D488" s="224"/>
      <c r="E488" s="224"/>
      <c r="F488" s="224"/>
      <c r="G488" s="224"/>
      <c r="H488" s="224"/>
      <c r="I488" s="224"/>
      <c r="J488" s="224"/>
      <c r="K488" s="224"/>
      <c r="L488" s="224"/>
      <c r="M488" s="224"/>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175"/>
      <c r="AN488" s="175"/>
      <c r="AO488" s="175"/>
      <c r="AP488" s="175"/>
      <c r="AQ488" s="175"/>
      <c r="AR488" s="175"/>
    </row>
    <row r="489" spans="1:44" s="8" customFormat="1" ht="12.75" customHeight="1">
      <c r="A489" s="99"/>
      <c r="B489" s="99"/>
      <c r="C489" s="99"/>
      <c r="D489" s="99"/>
      <c r="E489" s="99"/>
      <c r="F489" s="99"/>
      <c r="G489" s="99"/>
      <c r="H489" s="99"/>
      <c r="I489" s="99"/>
      <c r="J489" s="99"/>
      <c r="K489" s="99"/>
      <c r="L489" s="99"/>
      <c r="M489" s="99"/>
      <c r="N489" s="99"/>
      <c r="O489" s="99"/>
      <c r="P489" s="445"/>
      <c r="Q489" s="446"/>
      <c r="R489" s="99" t="s">
        <v>373</v>
      </c>
      <c r="S489" s="99"/>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row>
    <row r="490" spans="1:44" s="8" customFormat="1" ht="6.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row>
    <row r="491" spans="1:44" s="8" customFormat="1" ht="12.75" customHeight="1">
      <c r="A491" s="99"/>
      <c r="B491" s="99"/>
      <c r="C491" s="99"/>
      <c r="D491" s="99"/>
      <c r="E491" s="99"/>
      <c r="F491" s="99"/>
      <c r="G491" s="99"/>
      <c r="H491" s="99"/>
      <c r="I491" s="99"/>
      <c r="J491" s="99"/>
      <c r="K491" s="99"/>
      <c r="L491" s="99"/>
      <c r="M491" s="99"/>
      <c r="N491" s="99"/>
      <c r="O491" s="99"/>
      <c r="P491" s="445"/>
      <c r="Q491" s="532"/>
      <c r="R491" s="532"/>
      <c r="S491" s="532"/>
      <c r="T491" s="532"/>
      <c r="U491" s="532"/>
      <c r="V491" s="532"/>
      <c r="W491" s="446"/>
      <c r="X491" s="99" t="s">
        <v>378</v>
      </c>
      <c r="Y491" s="99"/>
      <c r="Z491" s="99"/>
      <c r="AA491" s="99"/>
      <c r="AB491" s="99"/>
      <c r="AC491" s="99"/>
      <c r="AD491" s="99"/>
      <c r="AE491" s="99"/>
      <c r="AF491" s="99"/>
      <c r="AG491" s="99"/>
      <c r="AH491" s="99"/>
      <c r="AI491" s="99"/>
      <c r="AJ491" s="99"/>
      <c r="AK491" s="99"/>
      <c r="AL491" s="99"/>
      <c r="AM491" s="99"/>
      <c r="AN491" s="99"/>
      <c r="AO491" s="99"/>
      <c r="AP491" s="99"/>
      <c r="AQ491" s="99"/>
      <c r="AR491" s="99"/>
    </row>
    <row r="492" spans="1:44" s="8" customFormat="1" ht="6.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row>
    <row r="493" spans="1:44" s="8" customFormat="1" ht="12.75" customHeight="1">
      <c r="A493" s="99"/>
      <c r="B493" s="99"/>
      <c r="C493" s="99" t="s">
        <v>465</v>
      </c>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445"/>
      <c r="AE493" s="532"/>
      <c r="AF493" s="446"/>
      <c r="AG493" s="99"/>
      <c r="AH493" s="99"/>
      <c r="AI493" s="99"/>
      <c r="AJ493" s="99"/>
      <c r="AK493" s="99"/>
      <c r="AL493" s="99"/>
      <c r="AM493" s="99"/>
      <c r="AN493" s="99"/>
      <c r="AO493" s="99"/>
      <c r="AP493" s="99"/>
      <c r="AQ493" s="99"/>
      <c r="AR493" s="99"/>
    </row>
    <row r="494" spans="1:44" ht="6.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row>
    <row r="495" spans="1:44" ht="12.75" customHeight="1">
      <c r="A495" s="120"/>
      <c r="B495" s="120"/>
      <c r="C495" s="86" t="s">
        <v>375</v>
      </c>
      <c r="D495" s="8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c r="AP495" s="107"/>
      <c r="AQ495" s="107"/>
      <c r="AR495" s="120"/>
    </row>
    <row r="496" spans="1:44" ht="1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row>
    <row r="497" spans="1:44" s="89" customFormat="1" ht="27.75" customHeight="1">
      <c r="A497" s="464" t="s">
        <v>231</v>
      </c>
      <c r="B497" s="464"/>
      <c r="C497" s="464"/>
      <c r="D497" s="464"/>
      <c r="E497" s="464"/>
      <c r="F497" s="464"/>
      <c r="G497" s="464"/>
      <c r="H497" s="464"/>
      <c r="I497" s="464"/>
      <c r="J497" s="464"/>
      <c r="K497" s="464"/>
      <c r="L497" s="464"/>
      <c r="M497" s="464"/>
      <c r="N497" s="464"/>
      <c r="O497" s="464"/>
      <c r="P497" s="464"/>
      <c r="Q497" s="464"/>
      <c r="R497" s="464"/>
      <c r="S497" s="464"/>
      <c r="T497" s="464"/>
      <c r="U497" s="464"/>
      <c r="V497" s="464"/>
      <c r="W497" s="464"/>
      <c r="X497" s="464"/>
      <c r="Y497" s="464"/>
      <c r="Z497" s="464"/>
      <c r="AA497" s="464"/>
      <c r="AB497" s="464"/>
      <c r="AC497" s="464"/>
      <c r="AD497" s="464"/>
      <c r="AE497" s="464"/>
      <c r="AF497" s="464"/>
      <c r="AG497" s="464"/>
      <c r="AH497" s="464"/>
      <c r="AI497" s="464"/>
      <c r="AJ497" s="464"/>
      <c r="AK497" s="464"/>
      <c r="AL497" s="464"/>
      <c r="AM497" s="464"/>
      <c r="AN497" s="464"/>
      <c r="AO497" s="464"/>
      <c r="AP497" s="464"/>
      <c r="AQ497" s="464"/>
      <c r="AR497" s="464"/>
    </row>
    <row r="498" spans="1:44" s="89" customFormat="1" ht="6.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row>
    <row r="499" spans="1:44" ht="16.5" customHeight="1">
      <c r="A499" s="120"/>
      <c r="B499" s="338" t="s">
        <v>557</v>
      </c>
      <c r="C499" s="335"/>
      <c r="D499" s="335"/>
      <c r="E499" s="335"/>
      <c r="F499" s="335"/>
      <c r="G499" s="335"/>
      <c r="H499" s="335"/>
      <c r="I499" s="335"/>
      <c r="J499" s="335"/>
      <c r="K499" s="335"/>
      <c r="L499" s="335"/>
      <c r="M499" s="335"/>
      <c r="N499" s="335"/>
      <c r="O499" s="335"/>
      <c r="P499" s="335"/>
      <c r="Q499" s="335"/>
      <c r="R499" s="335"/>
      <c r="S499" s="335"/>
      <c r="T499" s="335"/>
      <c r="U499" s="335"/>
      <c r="V499" s="335"/>
      <c r="W499" s="335"/>
      <c r="X499" s="335"/>
      <c r="Y499" s="335"/>
      <c r="Z499" s="335"/>
      <c r="AA499" s="335"/>
      <c r="AB499" s="335"/>
      <c r="AC499" s="335"/>
      <c r="AD499" s="335"/>
      <c r="AE499" s="335"/>
      <c r="AF499" s="335"/>
      <c r="AG499" s="335"/>
      <c r="AH499" s="335"/>
      <c r="AI499" s="335"/>
      <c r="AJ499" s="335"/>
      <c r="AK499" s="335"/>
      <c r="AL499" s="335"/>
      <c r="AM499" s="84"/>
      <c r="AN499" s="84"/>
      <c r="AO499" s="84"/>
      <c r="AP499" s="84"/>
      <c r="AQ499" s="84"/>
      <c r="AR499" s="84"/>
    </row>
    <row r="500" spans="1:44" ht="6.75" customHeight="1">
      <c r="A500" s="120"/>
      <c r="B500" s="243"/>
      <c r="C500" s="243"/>
      <c r="D500" s="243"/>
      <c r="E500" s="243"/>
      <c r="F500" s="243"/>
      <c r="G500" s="243"/>
      <c r="H500" s="243"/>
      <c r="I500" s="243"/>
      <c r="J500" s="243"/>
      <c r="K500" s="243"/>
      <c r="L500" s="243"/>
      <c r="M500" s="243"/>
      <c r="N500" s="243"/>
      <c r="O500" s="243"/>
      <c r="P500" s="243"/>
      <c r="Q500" s="243"/>
      <c r="R500" s="243"/>
      <c r="S500" s="243"/>
      <c r="T500" s="243"/>
      <c r="U500" s="243"/>
      <c r="V500" s="243"/>
      <c r="W500" s="243"/>
      <c r="X500" s="243"/>
      <c r="Y500" s="243"/>
      <c r="Z500" s="243"/>
      <c r="AA500" s="243"/>
      <c r="AB500" s="243"/>
      <c r="AC500" s="243"/>
      <c r="AD500" s="243"/>
      <c r="AE500" s="243"/>
      <c r="AF500" s="243"/>
      <c r="AG500" s="243"/>
      <c r="AH500" s="243"/>
      <c r="AI500" s="243"/>
      <c r="AJ500" s="243"/>
      <c r="AK500" s="243"/>
      <c r="AL500" s="243"/>
      <c r="AM500" s="243"/>
      <c r="AN500" s="89"/>
      <c r="AO500" s="87"/>
      <c r="AP500" s="87"/>
      <c r="AQ500" s="87"/>
      <c r="AR500" s="84"/>
    </row>
    <row r="501" spans="1:44" s="345" customFormat="1" ht="12.75" customHeight="1">
      <c r="A501" s="120"/>
      <c r="B501" s="371" t="s">
        <v>568</v>
      </c>
      <c r="C501" s="371"/>
      <c r="D501" s="371"/>
      <c r="E501" s="371"/>
      <c r="F501" s="371"/>
      <c r="G501" s="371"/>
      <c r="H501" s="371"/>
      <c r="I501" s="371"/>
      <c r="J501" s="371"/>
      <c r="K501" s="371"/>
      <c r="L501" s="371"/>
      <c r="M501" s="371"/>
      <c r="N501" s="371"/>
      <c r="O501" s="371"/>
      <c r="P501" s="371"/>
      <c r="Q501" s="371"/>
      <c r="R501" s="371"/>
      <c r="S501" s="371"/>
      <c r="T501" s="371"/>
      <c r="U501" s="371"/>
      <c r="V501" s="371"/>
      <c r="W501" s="371"/>
      <c r="X501" s="371"/>
      <c r="Y501" s="371"/>
      <c r="Z501" s="371"/>
      <c r="AA501" s="371"/>
      <c r="AB501" s="371"/>
      <c r="AC501" s="371"/>
      <c r="AD501" s="371"/>
      <c r="AE501" s="371"/>
      <c r="AF501" s="371"/>
      <c r="AG501" s="371"/>
      <c r="AH501" s="371"/>
      <c r="AI501" s="371"/>
      <c r="AJ501" s="371"/>
      <c r="AK501" s="371"/>
      <c r="AL501" s="371"/>
      <c r="AM501" s="371"/>
      <c r="AN501" s="89"/>
      <c r="AO501" s="87"/>
      <c r="AP501" s="87"/>
      <c r="AQ501" s="87"/>
      <c r="AR501" s="326"/>
    </row>
    <row r="502" spans="1:44" s="344" customFormat="1" ht="12.75" customHeight="1">
      <c r="A502" s="120"/>
      <c r="B502" s="371"/>
      <c r="C502" s="373"/>
      <c r="D502" s="373"/>
      <c r="E502" s="373"/>
      <c r="F502" s="373"/>
      <c r="G502" s="373"/>
      <c r="H502" s="373"/>
      <c r="I502" s="373"/>
      <c r="J502" s="373"/>
      <c r="K502" s="373"/>
      <c r="L502" s="373"/>
      <c r="M502" s="373"/>
      <c r="N502" s="373"/>
      <c r="O502" s="373"/>
      <c r="P502" s="373"/>
      <c r="Q502" s="373"/>
      <c r="R502" s="373"/>
      <c r="S502" s="373"/>
      <c r="T502" s="373"/>
      <c r="U502" s="373"/>
      <c r="V502" s="373"/>
      <c r="W502" s="373"/>
      <c r="X502" s="373"/>
      <c r="Y502" s="373"/>
      <c r="Z502" s="373"/>
      <c r="AA502" s="373"/>
      <c r="AB502" s="373"/>
      <c r="AC502" s="373"/>
      <c r="AD502" s="373"/>
      <c r="AE502" s="373"/>
      <c r="AF502" s="373"/>
      <c r="AG502" s="373"/>
      <c r="AH502" s="373"/>
      <c r="AI502" s="370"/>
      <c r="AJ502" s="370"/>
      <c r="AK502" s="370"/>
      <c r="AL502" s="370"/>
      <c r="AM502" s="370"/>
      <c r="AN502" s="89"/>
      <c r="AO502" s="87"/>
      <c r="AP502" s="87"/>
      <c r="AQ502" s="87"/>
      <c r="AR502" s="326"/>
    </row>
    <row r="503" spans="1:44" s="179" customFormat="1" ht="6.75" customHeight="1">
      <c r="A503" s="120"/>
      <c r="B503" s="370"/>
      <c r="C503" s="370"/>
      <c r="D503" s="370"/>
      <c r="E503" s="370"/>
      <c r="F503" s="370"/>
      <c r="G503" s="370"/>
      <c r="H503" s="370"/>
      <c r="I503" s="370"/>
      <c r="J503" s="370"/>
      <c r="K503" s="370"/>
      <c r="L503" s="370"/>
      <c r="M503" s="370"/>
      <c r="N503" s="370"/>
      <c r="O503" s="370"/>
      <c r="P503" s="370"/>
      <c r="Q503" s="370"/>
      <c r="R503" s="370"/>
      <c r="S503" s="370"/>
      <c r="T503" s="370"/>
      <c r="U503" s="370"/>
      <c r="V503" s="370"/>
      <c r="W503" s="370"/>
      <c r="X503" s="370"/>
      <c r="Y503" s="370"/>
      <c r="Z503" s="370"/>
      <c r="AA503" s="370"/>
      <c r="AB503" s="370"/>
      <c r="AC503" s="370"/>
      <c r="AD503" s="370"/>
      <c r="AE503" s="370"/>
      <c r="AF503" s="370"/>
      <c r="AG503" s="370"/>
      <c r="AH503" s="370"/>
      <c r="AI503" s="370"/>
      <c r="AJ503" s="370"/>
      <c r="AK503" s="370"/>
      <c r="AL503" s="370"/>
      <c r="AM503" s="370"/>
      <c r="AN503" s="89"/>
      <c r="AO503" s="87"/>
      <c r="AP503" s="87"/>
      <c r="AQ503" s="87"/>
      <c r="AR503" s="326"/>
    </row>
    <row r="504" spans="1:44" s="179" customFormat="1" ht="12.75" customHeight="1">
      <c r="A504" s="120"/>
      <c r="B504" s="101"/>
      <c r="C504" s="372"/>
      <c r="D504" s="372"/>
      <c r="E504" s="372"/>
      <c r="F504" s="372"/>
      <c r="G504" s="372"/>
      <c r="H504" s="372"/>
      <c r="I504" s="372"/>
      <c r="J504" s="372"/>
      <c r="K504" s="372"/>
      <c r="L504" s="458" t="s">
        <v>546</v>
      </c>
      <c r="M504" s="458"/>
      <c r="N504" s="458"/>
      <c r="O504" s="458"/>
      <c r="P504" s="458"/>
      <c r="Q504" s="458"/>
      <c r="R504" s="458" t="s">
        <v>626</v>
      </c>
      <c r="S504" s="458"/>
      <c r="T504" s="458"/>
      <c r="U504" s="458"/>
      <c r="V504" s="458"/>
      <c r="W504" s="458"/>
      <c r="X504" s="458" t="s">
        <v>627</v>
      </c>
      <c r="Y504" s="458"/>
      <c r="Z504" s="458"/>
      <c r="AA504" s="458"/>
      <c r="AB504" s="458"/>
      <c r="AC504" s="458"/>
      <c r="AD504" s="458"/>
      <c r="AE504" s="458" t="s">
        <v>628</v>
      </c>
      <c r="AF504" s="458"/>
      <c r="AG504" s="458"/>
      <c r="AH504" s="458"/>
      <c r="AI504" s="458" t="s">
        <v>629</v>
      </c>
      <c r="AJ504" s="458"/>
      <c r="AK504" s="458"/>
      <c r="AL504" s="458"/>
      <c r="AM504" s="458" t="s">
        <v>630</v>
      </c>
      <c r="AN504" s="458"/>
      <c r="AO504" s="458"/>
      <c r="AP504" s="458"/>
      <c r="AQ504" s="333"/>
      <c r="AR504" s="87"/>
    </row>
    <row r="505" spans="1:44" s="179" customFormat="1" ht="12.75" customHeight="1">
      <c r="A505" s="120"/>
      <c r="B505" s="101"/>
      <c r="C505" s="372"/>
      <c r="D505" s="372"/>
      <c r="E505" s="372"/>
      <c r="F505" s="372"/>
      <c r="G505" s="372"/>
      <c r="H505" s="372"/>
      <c r="I505" s="372"/>
      <c r="J505" s="372"/>
      <c r="K505" s="372"/>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c r="AG505" s="458"/>
      <c r="AH505" s="458"/>
      <c r="AI505" s="458"/>
      <c r="AJ505" s="458"/>
      <c r="AK505" s="458"/>
      <c r="AL505" s="458"/>
      <c r="AM505" s="458"/>
      <c r="AN505" s="458"/>
      <c r="AO505" s="458"/>
      <c r="AP505" s="458"/>
      <c r="AQ505" s="333"/>
      <c r="AR505" s="87"/>
    </row>
    <row r="506" spans="1:44" s="179" customFormat="1" ht="12.75" customHeight="1">
      <c r="A506" s="120"/>
      <c r="B506" s="101"/>
      <c r="C506" s="372"/>
      <c r="D506" s="372"/>
      <c r="E506" s="372"/>
      <c r="F506" s="372"/>
      <c r="G506" s="372"/>
      <c r="H506" s="372"/>
      <c r="I506" s="372"/>
      <c r="J506" s="372"/>
      <c r="K506" s="372"/>
      <c r="L506" s="458"/>
      <c r="M506" s="458"/>
      <c r="N506" s="458"/>
      <c r="O506" s="458"/>
      <c r="P506" s="458"/>
      <c r="Q506" s="458"/>
      <c r="R506" s="458"/>
      <c r="S506" s="458"/>
      <c r="T506" s="458"/>
      <c r="U506" s="458"/>
      <c r="V506" s="458"/>
      <c r="W506" s="458"/>
      <c r="X506" s="458"/>
      <c r="Y506" s="458"/>
      <c r="Z506" s="458"/>
      <c r="AA506" s="458"/>
      <c r="AB506" s="458"/>
      <c r="AC506" s="458"/>
      <c r="AD506" s="458"/>
      <c r="AE506" s="458"/>
      <c r="AF506" s="458"/>
      <c r="AG506" s="458"/>
      <c r="AH506" s="458"/>
      <c r="AI506" s="458"/>
      <c r="AJ506" s="458"/>
      <c r="AK506" s="458"/>
      <c r="AL506" s="458"/>
      <c r="AM506" s="458"/>
      <c r="AN506" s="458"/>
      <c r="AO506" s="458"/>
      <c r="AP506" s="458"/>
      <c r="AQ506" s="333"/>
      <c r="AR506" s="87"/>
    </row>
    <row r="507" spans="1:44" s="179" customFormat="1" ht="12.75" customHeight="1">
      <c r="A507" s="120"/>
      <c r="B507" s="101"/>
      <c r="C507" s="372"/>
      <c r="D507" s="372"/>
      <c r="E507" s="372"/>
      <c r="F507" s="372"/>
      <c r="G507" s="372"/>
      <c r="H507" s="372"/>
      <c r="I507" s="372"/>
      <c r="J507" s="372"/>
      <c r="K507" s="372"/>
      <c r="L507" s="458"/>
      <c r="M507" s="458"/>
      <c r="N507" s="458"/>
      <c r="O507" s="458"/>
      <c r="P507" s="458"/>
      <c r="Q507" s="458"/>
      <c r="R507" s="458"/>
      <c r="S507" s="458"/>
      <c r="T507" s="458"/>
      <c r="U507" s="458"/>
      <c r="V507" s="458"/>
      <c r="W507" s="458"/>
      <c r="X507" s="458"/>
      <c r="Y507" s="458"/>
      <c r="Z507" s="458"/>
      <c r="AA507" s="458"/>
      <c r="AB507" s="458"/>
      <c r="AC507" s="458"/>
      <c r="AD507" s="458"/>
      <c r="AE507" s="458"/>
      <c r="AF507" s="458"/>
      <c r="AG507" s="458"/>
      <c r="AH507" s="458"/>
      <c r="AI507" s="458"/>
      <c r="AJ507" s="458"/>
      <c r="AK507" s="458"/>
      <c r="AL507" s="458"/>
      <c r="AM507" s="458"/>
      <c r="AN507" s="458"/>
      <c r="AO507" s="458"/>
      <c r="AP507" s="458"/>
      <c r="AQ507" s="333"/>
      <c r="AR507" s="87"/>
    </row>
    <row r="508" spans="1:44" s="179" customFormat="1" ht="12.75" customHeight="1">
      <c r="A508" s="120"/>
      <c r="B508" s="101"/>
      <c r="C508" s="372"/>
      <c r="D508" s="372"/>
      <c r="E508" s="372"/>
      <c r="F508" s="372"/>
      <c r="G508" s="372"/>
      <c r="H508" s="372"/>
      <c r="I508" s="372"/>
      <c r="J508" s="372"/>
      <c r="K508" s="372"/>
      <c r="L508" s="458"/>
      <c r="M508" s="458"/>
      <c r="N508" s="458"/>
      <c r="O508" s="458"/>
      <c r="P508" s="458"/>
      <c r="Q508" s="458"/>
      <c r="R508" s="458"/>
      <c r="S508" s="458"/>
      <c r="T508" s="458"/>
      <c r="U508" s="458"/>
      <c r="V508" s="458"/>
      <c r="W508" s="458"/>
      <c r="X508" s="458"/>
      <c r="Y508" s="458"/>
      <c r="Z508" s="458"/>
      <c r="AA508" s="458"/>
      <c r="AB508" s="458"/>
      <c r="AC508" s="458"/>
      <c r="AD508" s="458"/>
      <c r="AE508" s="458"/>
      <c r="AF508" s="458"/>
      <c r="AG508" s="458"/>
      <c r="AH508" s="458"/>
      <c r="AI508" s="458"/>
      <c r="AJ508" s="458"/>
      <c r="AK508" s="458"/>
      <c r="AL508" s="458"/>
      <c r="AM508" s="458"/>
      <c r="AN508" s="458"/>
      <c r="AO508" s="458"/>
      <c r="AP508" s="458"/>
      <c r="AQ508" s="333"/>
      <c r="AR508" s="87"/>
    </row>
    <row r="509" spans="1:44" ht="12.75" customHeight="1">
      <c r="A509" s="120"/>
      <c r="B509" s="101"/>
      <c r="C509" s="220"/>
      <c r="D509" s="220"/>
      <c r="E509" s="220"/>
      <c r="F509" s="220"/>
      <c r="G509" s="220"/>
      <c r="H509" s="220"/>
      <c r="I509" s="220"/>
      <c r="J509" s="220"/>
      <c r="K509" s="220"/>
      <c r="L509" s="458" t="s">
        <v>84</v>
      </c>
      <c r="M509" s="458"/>
      <c r="N509" s="458"/>
      <c r="O509" s="458" t="s">
        <v>85</v>
      </c>
      <c r="P509" s="458"/>
      <c r="Q509" s="458"/>
      <c r="R509" s="458" t="s">
        <v>84</v>
      </c>
      <c r="S509" s="458"/>
      <c r="T509" s="458"/>
      <c r="U509" s="458" t="s">
        <v>85</v>
      </c>
      <c r="V509" s="458"/>
      <c r="W509" s="458"/>
      <c r="X509" s="458"/>
      <c r="Y509" s="458"/>
      <c r="Z509" s="458"/>
      <c r="AA509" s="458"/>
      <c r="AB509" s="458"/>
      <c r="AC509" s="458"/>
      <c r="AD509" s="458"/>
      <c r="AE509" s="458"/>
      <c r="AF509" s="458"/>
      <c r="AG509" s="458"/>
      <c r="AH509" s="458"/>
      <c r="AI509" s="458"/>
      <c r="AJ509" s="458"/>
      <c r="AK509" s="458"/>
      <c r="AL509" s="458"/>
      <c r="AM509" s="458"/>
      <c r="AN509" s="458"/>
      <c r="AO509" s="458"/>
      <c r="AP509" s="458"/>
      <c r="AQ509" s="171"/>
      <c r="AR509" s="87"/>
    </row>
    <row r="510" spans="1:44" ht="12.75" customHeight="1">
      <c r="A510" s="120"/>
      <c r="B510" s="101"/>
      <c r="C510" s="516" t="s">
        <v>87</v>
      </c>
      <c r="D510" s="516"/>
      <c r="E510" s="516"/>
      <c r="F510" s="516"/>
      <c r="G510" s="516"/>
      <c r="H510" s="516"/>
      <c r="I510" s="516"/>
      <c r="J510" s="516"/>
      <c r="K510" s="516"/>
      <c r="L510" s="517" t="e">
        <f>((AI116+AI121)*(AA69/(AA69+AD69))+(AI124*(AA68/(AA68+AD68))))</f>
        <v>#DIV/0!</v>
      </c>
      <c r="M510" s="517"/>
      <c r="N510" s="517"/>
      <c r="O510" s="518" t="e">
        <f>((AI116+AI121)*(AD69/(AA69+AD69))+(AI124*(AD68/(AA68+AD68))))</f>
        <v>#DIV/0!</v>
      </c>
      <c r="P510" s="519"/>
      <c r="Q510" s="520"/>
      <c r="R510" s="440"/>
      <c r="S510" s="440"/>
      <c r="T510" s="440"/>
      <c r="U510" s="440"/>
      <c r="V510" s="440"/>
      <c r="W510" s="440"/>
      <c r="X510" s="440"/>
      <c r="Y510" s="440"/>
      <c r="Z510" s="440"/>
      <c r="AA510" s="440"/>
      <c r="AB510" s="440"/>
      <c r="AC510" s="440"/>
      <c r="AD510" s="440"/>
      <c r="AE510" s="468"/>
      <c r="AF510" s="468"/>
      <c r="AG510" s="468"/>
      <c r="AH510" s="468"/>
      <c r="AI510" s="468"/>
      <c r="AJ510" s="468"/>
      <c r="AK510" s="468"/>
      <c r="AL510" s="468"/>
      <c r="AM510" s="468"/>
      <c r="AN510" s="468"/>
      <c r="AO510" s="468"/>
      <c r="AP510" s="468"/>
      <c r="AQ510" s="220"/>
      <c r="AR510" s="87"/>
    </row>
    <row r="511" spans="1:44" ht="12.75" customHeight="1">
      <c r="A511" s="120"/>
      <c r="B511" s="101"/>
      <c r="C511" s="516" t="s">
        <v>88</v>
      </c>
      <c r="D511" s="516"/>
      <c r="E511" s="516"/>
      <c r="F511" s="516"/>
      <c r="G511" s="516"/>
      <c r="H511" s="516"/>
      <c r="I511" s="516"/>
      <c r="J511" s="516"/>
      <c r="K511" s="516"/>
      <c r="L511" s="517" t="e">
        <f>(((AI105+AI106)*(AA67/(AA67+AD67)))+((AI117+AI118)*(AA69/(AA69+AD69)))+(AI125*(AA68/(AA68+AD68))))</f>
        <v>#DIV/0!</v>
      </c>
      <c r="M511" s="517"/>
      <c r="N511" s="517"/>
      <c r="O511" s="517" t="e">
        <f>(((AI105+AI106)*(AD67/(AA67+AD67)))+((AI117+AI118)*(AD69/(AA69+AD69)))+(AI125*(AD68/(AA68+AD68))))</f>
        <v>#DIV/0!</v>
      </c>
      <c r="P511" s="517"/>
      <c r="Q511" s="517"/>
      <c r="R511" s="440"/>
      <c r="S511" s="440"/>
      <c r="T511" s="440"/>
      <c r="U511" s="440"/>
      <c r="V511" s="440"/>
      <c r="W511" s="440"/>
      <c r="X511" s="440"/>
      <c r="Y511" s="440"/>
      <c r="Z511" s="440"/>
      <c r="AA511" s="440"/>
      <c r="AB511" s="440"/>
      <c r="AC511" s="440"/>
      <c r="AD511" s="440"/>
      <c r="AE511" s="468"/>
      <c r="AF511" s="468"/>
      <c r="AG511" s="468"/>
      <c r="AH511" s="468"/>
      <c r="AI511" s="468"/>
      <c r="AJ511" s="468"/>
      <c r="AK511" s="468"/>
      <c r="AL511" s="468"/>
      <c r="AM511" s="468"/>
      <c r="AN511" s="468"/>
      <c r="AO511" s="468"/>
      <c r="AP511" s="468"/>
      <c r="AQ511" s="220"/>
      <c r="AR511" s="87"/>
    </row>
    <row r="512" spans="1:44" ht="12.75" customHeight="1">
      <c r="A512" s="120"/>
      <c r="B512" s="101"/>
      <c r="C512" s="516" t="s">
        <v>89</v>
      </c>
      <c r="D512" s="516"/>
      <c r="E512" s="516"/>
      <c r="F512" s="516"/>
      <c r="G512" s="516"/>
      <c r="H512" s="516"/>
      <c r="I512" s="516"/>
      <c r="J512" s="516"/>
      <c r="K512" s="516"/>
      <c r="L512" s="517" t="e">
        <f>(((AI107+AI108+AI109+AI110+AI111)*(AA67/(AA67+AD67)))+(AI120*(AA69/(AA69+AD69)))+((AI126)*(AA68/(AA68+AD68))))</f>
        <v>#DIV/0!</v>
      </c>
      <c r="M512" s="517"/>
      <c r="N512" s="517"/>
      <c r="O512" s="517" t="e">
        <f>(((AI107+AI108+AI109+AI110+AI111)*(AD67/(AA67+AD67)))+(AI120*(AD69/(AA69+AD69)))+((AI126)*(AD68/(AA68+AD68))))</f>
        <v>#DIV/0!</v>
      </c>
      <c r="P512" s="517"/>
      <c r="Q512" s="517"/>
      <c r="R512" s="440"/>
      <c r="S512" s="440"/>
      <c r="T512" s="440"/>
      <c r="U512" s="440"/>
      <c r="V512" s="440"/>
      <c r="W512" s="440"/>
      <c r="X512" s="440"/>
      <c r="Y512" s="440"/>
      <c r="Z512" s="440"/>
      <c r="AA512" s="440"/>
      <c r="AB512" s="440"/>
      <c r="AC512" s="440"/>
      <c r="AD512" s="440"/>
      <c r="AE512" s="468"/>
      <c r="AF512" s="468"/>
      <c r="AG512" s="468"/>
      <c r="AH512" s="468"/>
      <c r="AI512" s="468"/>
      <c r="AJ512" s="468"/>
      <c r="AK512" s="468"/>
      <c r="AL512" s="468"/>
      <c r="AM512" s="468"/>
      <c r="AN512" s="468"/>
      <c r="AO512" s="468"/>
      <c r="AP512" s="468"/>
      <c r="AQ512" s="220"/>
      <c r="AR512" s="87"/>
    </row>
    <row r="513" spans="1:44" ht="12.75" customHeight="1">
      <c r="A513" s="120"/>
      <c r="B513" s="101"/>
      <c r="C513" s="516" t="s">
        <v>90</v>
      </c>
      <c r="D513" s="516"/>
      <c r="E513" s="516"/>
      <c r="F513" s="516"/>
      <c r="G513" s="516"/>
      <c r="H513" s="516"/>
      <c r="I513" s="516"/>
      <c r="J513" s="516"/>
      <c r="K513" s="516"/>
      <c r="L513" s="517" t="e">
        <f>(((AI112+AI113+AI114)*(AA67/(AA67+AD67)))+(AI122*(AA69/(AA69+AD69)))+((AI127+AI128)*(AA68/(AA68+AD68))))</f>
        <v>#DIV/0!</v>
      </c>
      <c r="M513" s="538"/>
      <c r="N513" s="538"/>
      <c r="O513" s="517" t="e">
        <f>(((AI112+AI113+AI114)*(AD67/(AA67+AD67)))+(AI122*(AD69/(AA69+AD69)))+((AI127+AI128)*(AD68/(AA68+AD68))))</f>
        <v>#DIV/0!</v>
      </c>
      <c r="P513" s="517"/>
      <c r="Q513" s="517"/>
      <c r="R513" s="440"/>
      <c r="S513" s="440"/>
      <c r="T513" s="440"/>
      <c r="U513" s="440"/>
      <c r="V513" s="440"/>
      <c r="W513" s="440"/>
      <c r="X513" s="440"/>
      <c r="Y513" s="440"/>
      <c r="Z513" s="440"/>
      <c r="AA513" s="440"/>
      <c r="AB513" s="440"/>
      <c r="AC513" s="440"/>
      <c r="AD513" s="440"/>
      <c r="AE513" s="468"/>
      <c r="AF513" s="468"/>
      <c r="AG513" s="468"/>
      <c r="AH513" s="468"/>
      <c r="AI513" s="468"/>
      <c r="AJ513" s="468"/>
      <c r="AK513" s="468"/>
      <c r="AL513" s="468"/>
      <c r="AM513" s="468"/>
      <c r="AN513" s="468"/>
      <c r="AO513" s="468"/>
      <c r="AP513" s="468"/>
      <c r="AQ513" s="220"/>
      <c r="AR513" s="87"/>
    </row>
    <row r="514" spans="1:44" ht="12.75" customHeight="1">
      <c r="A514" s="120"/>
      <c r="B514" s="101"/>
      <c r="C514" s="516" t="s">
        <v>76</v>
      </c>
      <c r="D514" s="516"/>
      <c r="E514" s="516"/>
      <c r="F514" s="516"/>
      <c r="G514" s="516"/>
      <c r="H514" s="516"/>
      <c r="I514" s="516"/>
      <c r="J514" s="516"/>
      <c r="K514" s="516"/>
      <c r="L514" s="539" t="e">
        <f>SUM(L510:N513)</f>
        <v>#DIV/0!</v>
      </c>
      <c r="M514" s="539"/>
      <c r="N514" s="539"/>
      <c r="O514" s="539" t="e">
        <f>SUM(O510:Q513)</f>
        <v>#DIV/0!</v>
      </c>
      <c r="P514" s="539"/>
      <c r="Q514" s="539"/>
      <c r="R514" s="429">
        <f>SUM(R510:T513)</f>
        <v>0</v>
      </c>
      <c r="S514" s="429"/>
      <c r="T514" s="429"/>
      <c r="U514" s="429">
        <f>SUM(U510:W513)</f>
        <v>0</v>
      </c>
      <c r="V514" s="429"/>
      <c r="W514" s="429"/>
      <c r="X514" s="429">
        <f>SUM(X510:AD513)</f>
        <v>0</v>
      </c>
      <c r="Y514" s="429"/>
      <c r="Z514" s="429"/>
      <c r="AA514" s="429"/>
      <c r="AB514" s="429"/>
      <c r="AC514" s="429"/>
      <c r="AD514" s="429"/>
      <c r="AE514" s="429">
        <f>SUM(AE510:AH513)</f>
        <v>0</v>
      </c>
      <c r="AF514" s="429"/>
      <c r="AG514" s="429"/>
      <c r="AH514" s="429"/>
      <c r="AI514" s="429">
        <f>SUM(AI510:AL513)</f>
        <v>0</v>
      </c>
      <c r="AJ514" s="429"/>
      <c r="AK514" s="429"/>
      <c r="AL514" s="429"/>
      <c r="AM514" s="429">
        <f>SUM(AM510:AP513)</f>
        <v>0</v>
      </c>
      <c r="AN514" s="429"/>
      <c r="AO514" s="429"/>
      <c r="AP514" s="429"/>
      <c r="AQ514" s="220"/>
      <c r="AR514" s="87"/>
    </row>
    <row r="515" spans="1:44" ht="6.75" customHeight="1">
      <c r="A515" s="120"/>
      <c r="B515" s="101"/>
      <c r="C515" s="171"/>
      <c r="D515" s="171"/>
      <c r="E515" s="171"/>
      <c r="F515" s="171"/>
      <c r="G515" s="122"/>
      <c r="H515" s="122"/>
      <c r="I515" s="122"/>
      <c r="J515" s="122"/>
      <c r="K515" s="122"/>
      <c r="L515" s="122"/>
      <c r="M515" s="122"/>
      <c r="N515" s="122"/>
      <c r="O515" s="122"/>
      <c r="P515" s="122"/>
      <c r="Q515" s="122"/>
      <c r="R515" s="122"/>
      <c r="S515" s="122"/>
      <c r="T515" s="122"/>
      <c r="U515" s="122"/>
      <c r="V515" s="122"/>
      <c r="W515" s="122"/>
      <c r="X515" s="220"/>
      <c r="Y515" s="220"/>
      <c r="Z515" s="120"/>
      <c r="AA515" s="120"/>
      <c r="AB515" s="120"/>
      <c r="AC515" s="120"/>
      <c r="AD515" s="120"/>
      <c r="AE515" s="120"/>
      <c r="AF515" s="120"/>
      <c r="AG515" s="120"/>
      <c r="AH515" s="120"/>
      <c r="AI515" s="120"/>
      <c r="AJ515" s="120"/>
      <c r="AK515" s="220"/>
      <c r="AL515" s="220"/>
      <c r="AM515" s="220"/>
      <c r="AN515" s="89"/>
      <c r="AO515" s="87"/>
      <c r="AP515" s="87"/>
      <c r="AQ515" s="87"/>
      <c r="AR515" s="220"/>
    </row>
    <row r="516" spans="1:44" ht="12.75" customHeight="1">
      <c r="A516" s="120"/>
      <c r="B516" s="101"/>
      <c r="C516" s="129" t="s">
        <v>279</v>
      </c>
      <c r="D516" s="171"/>
      <c r="E516" s="171"/>
      <c r="F516" s="171"/>
      <c r="G516" s="122"/>
      <c r="H516" s="122"/>
      <c r="I516" s="122"/>
      <c r="J516" s="122"/>
      <c r="K516" s="122"/>
      <c r="L516" s="122"/>
      <c r="M516" s="122"/>
      <c r="N516" s="122"/>
      <c r="O516" s="122"/>
      <c r="P516" s="122"/>
      <c r="Q516" s="122"/>
      <c r="R516" s="122"/>
      <c r="S516" s="122"/>
      <c r="T516" s="122"/>
      <c r="U516" s="122"/>
      <c r="V516" s="122"/>
      <c r="W516" s="122"/>
      <c r="X516" s="122"/>
      <c r="Y516" s="122"/>
      <c r="Z516" s="122"/>
      <c r="AA516" s="244"/>
      <c r="AB516" s="127" t="s">
        <v>137</v>
      </c>
      <c r="AC516" s="107"/>
      <c r="AD516" s="245"/>
      <c r="AE516" s="472" t="s">
        <v>349</v>
      </c>
      <c r="AF516" s="472"/>
      <c r="AG516" s="540"/>
      <c r="AH516" s="541"/>
      <c r="AI516" s="136" t="s">
        <v>350</v>
      </c>
      <c r="AJ516" s="107"/>
      <c r="AK516" s="107"/>
      <c r="AL516" s="121"/>
      <c r="AM516" s="120"/>
      <c r="AN516" s="220"/>
      <c r="AO516" s="89"/>
      <c r="AP516" s="87"/>
      <c r="AQ516" s="87"/>
      <c r="AR516" s="220"/>
    </row>
    <row r="517" spans="1:44" ht="12.75" customHeight="1">
      <c r="A517" s="120"/>
      <c r="B517" s="101"/>
      <c r="C517" s="129"/>
      <c r="D517" s="171"/>
      <c r="E517" s="171"/>
      <c r="F517" s="171"/>
      <c r="G517" s="122"/>
      <c r="H517" s="122"/>
      <c r="I517" s="122"/>
      <c r="J517" s="122"/>
      <c r="K517" s="122"/>
      <c r="L517" s="122"/>
      <c r="M517" s="122"/>
      <c r="N517" s="122"/>
      <c r="O517" s="122"/>
      <c r="P517" s="122"/>
      <c r="Q517" s="122"/>
      <c r="R517" s="122"/>
      <c r="S517" s="122"/>
      <c r="T517" s="122"/>
      <c r="U517" s="122"/>
      <c r="V517" s="122"/>
      <c r="W517" s="122"/>
      <c r="X517" s="220"/>
      <c r="Y517" s="136"/>
      <c r="Z517" s="107"/>
      <c r="AA517" s="136" t="s">
        <v>226</v>
      </c>
      <c r="AB517" s="107"/>
      <c r="AC517" s="107"/>
      <c r="AD517" s="107"/>
      <c r="AE517" s="107"/>
      <c r="AF517" s="87"/>
      <c r="AG517" s="107"/>
      <c r="AH517" s="107"/>
      <c r="AI517" s="121"/>
      <c r="AJ517" s="120"/>
      <c r="AK517" s="220"/>
      <c r="AL517" s="220"/>
      <c r="AM517" s="220"/>
      <c r="AN517" s="89"/>
      <c r="AO517" s="87"/>
      <c r="AP517" s="87"/>
      <c r="AQ517" s="87"/>
      <c r="AR517" s="220"/>
    </row>
    <row r="518" spans="1:44" ht="6.75" customHeight="1">
      <c r="A518" s="120"/>
      <c r="B518" s="246"/>
      <c r="C518" s="257"/>
      <c r="D518" s="257"/>
      <c r="E518" s="257"/>
      <c r="F518" s="257"/>
      <c r="G518" s="257"/>
      <c r="H518" s="257"/>
      <c r="I518" s="257"/>
      <c r="J518" s="257"/>
      <c r="K518" s="257"/>
      <c r="L518" s="257"/>
      <c r="M518" s="257"/>
      <c r="N518" s="257"/>
      <c r="O518" s="257"/>
      <c r="P518" s="257"/>
      <c r="Q518" s="257"/>
      <c r="R518" s="257"/>
      <c r="S518" s="257"/>
      <c r="T518" s="251"/>
      <c r="U518" s="252"/>
      <c r="V518" s="252"/>
      <c r="W518" s="252"/>
      <c r="X518" s="252"/>
      <c r="Y518" s="252"/>
      <c r="Z518" s="252"/>
      <c r="AA518" s="252"/>
      <c r="AB518" s="252"/>
      <c r="AC518" s="252"/>
      <c r="AD518" s="250"/>
      <c r="AE518" s="256"/>
      <c r="AF518" s="256"/>
      <c r="AG518" s="250"/>
      <c r="AH518" s="256"/>
      <c r="AI518" s="253"/>
      <c r="AJ518" s="254"/>
      <c r="AK518" s="246"/>
      <c r="AL518" s="89"/>
      <c r="AM518" s="87"/>
      <c r="AN518" s="87"/>
      <c r="AO518" s="87"/>
      <c r="AP518" s="87"/>
      <c r="AQ518" s="87"/>
      <c r="AR518" s="220"/>
    </row>
    <row r="519" spans="1:44" ht="12.75" customHeight="1">
      <c r="A519" s="120"/>
      <c r="B519" s="101"/>
      <c r="C519" s="136" t="s">
        <v>631</v>
      </c>
      <c r="D519" s="251"/>
      <c r="E519" s="251"/>
      <c r="F519" s="251"/>
      <c r="G519" s="251"/>
      <c r="H519" s="251"/>
      <c r="I519" s="251"/>
      <c r="J519" s="251"/>
      <c r="K519" s="251"/>
      <c r="L519" s="251"/>
      <c r="M519" s="251"/>
      <c r="N519" s="251"/>
      <c r="O519" s="251"/>
      <c r="P519" s="251"/>
      <c r="Q519" s="251"/>
      <c r="R519" s="251"/>
      <c r="S519" s="251"/>
      <c r="T519" s="251"/>
      <c r="U519" s="251"/>
      <c r="V519" s="251"/>
      <c r="W519" s="251"/>
      <c r="X519" s="251"/>
      <c r="Y519" s="251"/>
      <c r="Z519" s="251"/>
      <c r="AA519" s="251"/>
      <c r="AB519" s="251"/>
      <c r="AC519" s="462"/>
      <c r="AD519" s="463"/>
      <c r="AE519" s="256"/>
      <c r="AF519" s="256"/>
      <c r="AG519" s="136"/>
      <c r="AH519" s="84"/>
      <c r="AI519" s="84"/>
      <c r="AJ519" s="84"/>
      <c r="AK519" s="84"/>
      <c r="AL519" s="84"/>
      <c r="AM519" s="84"/>
      <c r="AN519" s="84"/>
      <c r="AO519" s="84"/>
      <c r="AP519" s="84"/>
      <c r="AQ519" s="84"/>
      <c r="AR519" s="84"/>
    </row>
    <row r="520" spans="1:44" ht="6" customHeight="1">
      <c r="A520" s="120"/>
      <c r="B520" s="101"/>
      <c r="C520" s="136"/>
      <c r="D520" s="251"/>
      <c r="E520" s="251"/>
      <c r="F520" s="251"/>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122"/>
      <c r="AD520" s="122"/>
      <c r="AE520" s="256"/>
      <c r="AF520" s="256"/>
      <c r="AG520" s="136"/>
      <c r="AH520" s="84"/>
      <c r="AI520" s="84"/>
      <c r="AJ520" s="84"/>
      <c r="AK520" s="84"/>
      <c r="AL520" s="84"/>
      <c r="AM520" s="84"/>
      <c r="AN520" s="84"/>
      <c r="AO520" s="84"/>
      <c r="AP520" s="84"/>
      <c r="AQ520" s="84"/>
      <c r="AR520" s="84"/>
    </row>
    <row r="521" spans="1:44" ht="12.75" customHeight="1">
      <c r="A521" s="120"/>
      <c r="B521" s="101"/>
      <c r="C521" s="136" t="s">
        <v>632</v>
      </c>
      <c r="D521" s="251"/>
      <c r="E521" s="251"/>
      <c r="F521" s="251"/>
      <c r="G521" s="251"/>
      <c r="H521" s="251"/>
      <c r="I521" s="251"/>
      <c r="J521" s="251"/>
      <c r="K521" s="251"/>
      <c r="L521" s="251"/>
      <c r="M521" s="251"/>
      <c r="N521" s="251"/>
      <c r="O521" s="251"/>
      <c r="P521" s="251"/>
      <c r="Q521" s="251"/>
      <c r="R521" s="251"/>
      <c r="S521" s="251"/>
      <c r="T521" s="251"/>
      <c r="U521" s="251"/>
      <c r="V521" s="251"/>
      <c r="W521" s="251"/>
      <c r="X521" s="251"/>
      <c r="Y521" s="251"/>
      <c r="Z521" s="251"/>
      <c r="AA521" s="244"/>
      <c r="AB521" s="127" t="s">
        <v>137</v>
      </c>
      <c r="AC521" s="107"/>
      <c r="AD521" s="245"/>
      <c r="AE521" s="472" t="s">
        <v>349</v>
      </c>
      <c r="AF521" s="472"/>
      <c r="AG521" s="136"/>
      <c r="AH521" s="136"/>
      <c r="AI521" s="84"/>
      <c r="AJ521" s="84"/>
      <c r="AK521" s="354"/>
      <c r="AL521" s="84"/>
      <c r="AM521" s="84"/>
      <c r="AN521" s="84"/>
      <c r="AO521" s="359"/>
      <c r="AP521" s="359"/>
      <c r="AQ521" s="84"/>
      <c r="AR521" s="84"/>
    </row>
    <row r="522" spans="1:44" ht="6.75" customHeight="1">
      <c r="A522" s="120"/>
      <c r="B522" s="101"/>
      <c r="C522" s="136"/>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11"/>
      <c r="AB522" s="355"/>
      <c r="AC522" s="107"/>
      <c r="AD522" s="359"/>
      <c r="AE522" s="355"/>
      <c r="AF522" s="355"/>
      <c r="AG522" s="136"/>
      <c r="AH522" s="136"/>
      <c r="AI522" s="354"/>
      <c r="AJ522" s="354"/>
      <c r="AK522" s="354"/>
      <c r="AL522" s="354"/>
      <c r="AM522" s="354"/>
      <c r="AN522" s="354"/>
      <c r="AO522" s="211"/>
      <c r="AP522" s="211"/>
      <c r="AQ522" s="354"/>
      <c r="AR522" s="354"/>
    </row>
    <row r="523" spans="1:44" ht="12.75" customHeight="1">
      <c r="A523" s="104"/>
      <c r="B523" s="101"/>
      <c r="C523" s="136" t="s">
        <v>450</v>
      </c>
      <c r="D523" s="356"/>
      <c r="E523" s="356"/>
      <c r="F523" s="356"/>
      <c r="G523" s="356"/>
      <c r="H523" s="356"/>
      <c r="I523" s="135" t="s">
        <v>135</v>
      </c>
      <c r="J523" s="453"/>
      <c r="K523" s="454"/>
      <c r="L523" s="255"/>
      <c r="M523" s="505" t="s">
        <v>96</v>
      </c>
      <c r="N523" s="740"/>
      <c r="O523" s="738"/>
      <c r="P523" s="739"/>
      <c r="Q523" s="255"/>
      <c r="R523" s="255" t="s">
        <v>451</v>
      </c>
      <c r="S523" s="255"/>
      <c r="T523" s="255"/>
      <c r="U523" s="738"/>
      <c r="V523" s="739"/>
      <c r="W523" s="255"/>
      <c r="X523" s="255" t="s">
        <v>452</v>
      </c>
      <c r="Y523" s="255"/>
      <c r="Z523" s="255"/>
      <c r="AA523" s="349"/>
      <c r="AB523" s="453"/>
      <c r="AC523" s="454"/>
      <c r="AD523" s="80"/>
      <c r="AE523" s="737" t="s">
        <v>453</v>
      </c>
      <c r="AF523" s="737"/>
      <c r="AG523" s="480"/>
      <c r="AH523" s="481"/>
      <c r="AI523" s="481"/>
      <c r="AJ523" s="481"/>
      <c r="AK523" s="481"/>
      <c r="AL523" s="481"/>
      <c r="AM523" s="481"/>
      <c r="AN523" s="481"/>
      <c r="AO523" s="481"/>
      <c r="AP523" s="482"/>
      <c r="AQ523" s="135"/>
      <c r="AR523" s="135"/>
    </row>
    <row r="524" spans="1:44" ht="6.75" customHeight="1">
      <c r="A524" s="120"/>
      <c r="B524" s="101"/>
      <c r="C524" s="136"/>
      <c r="D524" s="251"/>
      <c r="E524" s="251"/>
      <c r="F524" s="251"/>
      <c r="G524" s="251"/>
      <c r="H524" s="251"/>
      <c r="I524" s="251"/>
      <c r="J524" s="251"/>
      <c r="K524" s="251"/>
      <c r="L524" s="251"/>
      <c r="M524" s="251"/>
      <c r="N524" s="251"/>
      <c r="O524" s="251"/>
      <c r="P524" s="251"/>
      <c r="Q524" s="251"/>
      <c r="R524" s="251"/>
      <c r="S524" s="251"/>
      <c r="T524" s="251"/>
      <c r="U524" s="251"/>
      <c r="V524" s="251"/>
      <c r="W524" s="251"/>
      <c r="X524" s="251"/>
      <c r="Y524" s="251"/>
      <c r="Z524" s="251"/>
      <c r="AA524" s="251"/>
      <c r="AB524" s="251"/>
      <c r="AC524" s="251"/>
      <c r="AD524" s="251"/>
      <c r="AE524" s="256"/>
      <c r="AF524" s="256"/>
      <c r="AG524" s="251"/>
      <c r="AH524" s="251"/>
      <c r="AI524" s="251"/>
      <c r="AJ524" s="84"/>
      <c r="AK524" s="84"/>
      <c r="AL524" s="84"/>
      <c r="AM524" s="84"/>
      <c r="AN524" s="84"/>
      <c r="AO524" s="84"/>
      <c r="AP524" s="84"/>
      <c r="AQ524" s="84"/>
      <c r="AR524" s="84"/>
    </row>
    <row r="525" spans="1:44" ht="12.75" customHeight="1">
      <c r="A525" s="120"/>
      <c r="B525" s="101"/>
      <c r="C525" s="136" t="s">
        <v>416</v>
      </c>
      <c r="D525" s="127"/>
      <c r="E525" s="127"/>
      <c r="F525" s="127"/>
      <c r="G525" s="258"/>
      <c r="H525" s="258"/>
      <c r="I525" s="258"/>
      <c r="J525" s="258"/>
      <c r="K525" s="258"/>
      <c r="L525" s="258"/>
      <c r="M525" s="258"/>
      <c r="N525" s="258"/>
      <c r="O525" s="258"/>
      <c r="P525" s="258"/>
      <c r="Q525" s="462"/>
      <c r="R525" s="702"/>
      <c r="S525" s="702"/>
      <c r="T525" s="702"/>
      <c r="U525" s="702"/>
      <c r="V525" s="702"/>
      <c r="W525" s="702"/>
      <c r="X525" s="702"/>
      <c r="Y525" s="702"/>
      <c r="Z525" s="702"/>
      <c r="AA525" s="702"/>
      <c r="AB525" s="702"/>
      <c r="AC525" s="463"/>
      <c r="AD525" s="736" t="s">
        <v>449</v>
      </c>
      <c r="AE525" s="737"/>
      <c r="AF525" s="737"/>
      <c r="AG525" s="737"/>
      <c r="AH525" s="737"/>
      <c r="AI525" s="737"/>
      <c r="AJ525" s="737"/>
      <c r="AK525" s="737"/>
      <c r="AL525" s="737"/>
      <c r="AM525" s="737"/>
      <c r="AN525" s="737"/>
      <c r="AO525" s="737"/>
      <c r="AP525" s="737"/>
      <c r="AQ525" s="737"/>
      <c r="AR525" s="737"/>
    </row>
    <row r="526" spans="1:44" ht="13.5" customHeight="1">
      <c r="A526" s="120"/>
      <c r="B526" s="246"/>
      <c r="C526" s="251"/>
      <c r="D526" s="251"/>
      <c r="E526" s="251"/>
      <c r="F526" s="251"/>
      <c r="G526" s="251"/>
      <c r="H526" s="251"/>
      <c r="I526" s="251"/>
      <c r="J526" s="251"/>
      <c r="K526" s="251"/>
      <c r="L526" s="251"/>
      <c r="M526" s="251"/>
      <c r="N526" s="251"/>
      <c r="O526" s="251"/>
      <c r="P526" s="251"/>
      <c r="Q526" s="251"/>
      <c r="R526" s="251"/>
      <c r="S526" s="251"/>
      <c r="T526" s="251"/>
      <c r="U526" s="246"/>
      <c r="V526" s="246"/>
      <c r="W526" s="246"/>
      <c r="X526" s="246"/>
      <c r="Y526" s="246"/>
      <c r="Z526" s="246"/>
      <c r="AA526" s="246"/>
      <c r="AB526" s="246"/>
      <c r="AC526" s="246"/>
      <c r="AD526" s="246"/>
      <c r="AE526" s="246"/>
      <c r="AF526" s="246"/>
      <c r="AG526" s="246"/>
      <c r="AH526" s="246"/>
      <c r="AI526" s="246"/>
      <c r="AJ526" s="246"/>
      <c r="AK526" s="89"/>
      <c r="AL526" s="87"/>
      <c r="AM526" s="87"/>
      <c r="AN526" s="87"/>
      <c r="AO526" s="246"/>
      <c r="AP526" s="87"/>
      <c r="AQ526" s="87"/>
      <c r="AR526" s="220"/>
    </row>
    <row r="527" spans="1:44" s="89" customFormat="1" ht="16.5" customHeight="1">
      <c r="A527" s="120"/>
      <c r="B527" s="452" t="s">
        <v>558</v>
      </c>
      <c r="C527" s="452"/>
      <c r="D527" s="452"/>
      <c r="E527" s="452"/>
      <c r="F527" s="452"/>
      <c r="G527" s="452"/>
      <c r="H527" s="452"/>
      <c r="I527" s="452"/>
      <c r="J527" s="452"/>
      <c r="K527" s="452"/>
      <c r="L527" s="452"/>
      <c r="M527" s="452"/>
      <c r="N527" s="452"/>
      <c r="O527" s="452"/>
      <c r="P527" s="452"/>
      <c r="Q527" s="452"/>
      <c r="R527" s="452"/>
      <c r="S527" s="452"/>
      <c r="T527" s="452"/>
      <c r="U527" s="452"/>
      <c r="V527" s="452"/>
      <c r="W527" s="452"/>
      <c r="X527" s="452"/>
      <c r="Y527" s="452"/>
      <c r="Z527" s="452"/>
      <c r="AA527" s="452"/>
      <c r="AB527" s="452"/>
      <c r="AC527" s="452"/>
      <c r="AD527" s="452"/>
      <c r="AE527" s="452"/>
      <c r="AF527" s="452"/>
      <c r="AG527" s="452"/>
      <c r="AH527" s="452"/>
      <c r="AI527" s="452"/>
      <c r="AJ527" s="452"/>
      <c r="AK527" s="452"/>
      <c r="AL527" s="452"/>
      <c r="AM527" s="452"/>
      <c r="AN527" s="452"/>
      <c r="AO527" s="452"/>
      <c r="AP527" s="452"/>
      <c r="AQ527" s="452"/>
      <c r="AR527" s="330"/>
    </row>
    <row r="528" spans="1:44" s="179" customFormat="1" ht="6.75" customHeight="1">
      <c r="A528" s="120"/>
      <c r="B528" s="104"/>
      <c r="C528" s="104"/>
      <c r="D528" s="86"/>
      <c r="E528" s="86"/>
      <c r="F528" s="86"/>
      <c r="G528" s="86"/>
      <c r="H528" s="86"/>
      <c r="I528" s="86"/>
      <c r="J528" s="86"/>
      <c r="K528" s="86"/>
      <c r="L528" s="86"/>
      <c r="M528" s="101"/>
      <c r="N528" s="101"/>
      <c r="O528" s="101"/>
      <c r="P528" s="101"/>
      <c r="Q528" s="88"/>
      <c r="R528" s="88"/>
      <c r="S528" s="88"/>
      <c r="T528" s="88"/>
      <c r="U528" s="88"/>
      <c r="V528" s="88"/>
      <c r="W528" s="88"/>
      <c r="X528" s="88"/>
      <c r="Y528" s="88"/>
      <c r="Z528" s="88"/>
      <c r="AA528" s="88"/>
      <c r="AB528" s="88"/>
      <c r="AC528" s="88"/>
      <c r="AD528" s="101"/>
      <c r="AE528" s="101"/>
      <c r="AF528" s="101"/>
      <c r="AG528" s="101"/>
      <c r="AH528" s="101"/>
      <c r="AI528" s="101"/>
      <c r="AJ528" s="101"/>
      <c r="AK528" s="101"/>
      <c r="AL528" s="101"/>
      <c r="AM528" s="101"/>
      <c r="AN528" s="89"/>
      <c r="AO528" s="87"/>
      <c r="AP528" s="87"/>
      <c r="AQ528" s="87"/>
      <c r="AR528" s="330"/>
    </row>
    <row r="529" spans="1:44" s="344" customFormat="1" ht="12.75" customHeight="1">
      <c r="A529" s="120"/>
      <c r="B529" s="104"/>
      <c r="C529" s="104"/>
      <c r="D529" s="86" t="s">
        <v>600</v>
      </c>
      <c r="E529" s="86"/>
      <c r="F529" s="86"/>
      <c r="G529" s="86"/>
      <c r="H529" s="86"/>
      <c r="I529" s="86"/>
      <c r="J529" s="86"/>
      <c r="K529" s="86"/>
      <c r="L529" s="86"/>
      <c r="M529" s="101"/>
      <c r="N529" s="101"/>
      <c r="O529" s="101"/>
      <c r="P529" s="101"/>
      <c r="Q529" s="88" t="s">
        <v>468</v>
      </c>
      <c r="R529" s="88"/>
      <c r="S529" s="88"/>
      <c r="T529" s="88"/>
      <c r="U529" s="88"/>
      <c r="V529" s="88"/>
      <c r="W529" s="88"/>
      <c r="X529" s="88"/>
      <c r="Y529" s="88"/>
      <c r="Z529" s="88"/>
      <c r="AA529" s="88"/>
      <c r="AB529" s="88"/>
      <c r="AC529" s="88"/>
      <c r="AD529" s="101"/>
      <c r="AE529" s="101"/>
      <c r="AF529" s="101"/>
      <c r="AG529" s="101"/>
      <c r="AH529" s="101"/>
      <c r="AI529" s="101"/>
      <c r="AJ529" s="101"/>
      <c r="AK529" s="101"/>
      <c r="AL529" s="101"/>
      <c r="AM529" s="101"/>
      <c r="AN529" s="89"/>
      <c r="AO529" s="87"/>
      <c r="AP529" s="87"/>
      <c r="AQ529" s="87"/>
      <c r="AR529" s="330"/>
    </row>
    <row r="530" spans="1:44" s="179" customFormat="1" ht="25.5" customHeight="1">
      <c r="A530" s="120"/>
      <c r="B530" s="487" t="s">
        <v>466</v>
      </c>
      <c r="C530" s="487"/>
      <c r="D530" s="487"/>
      <c r="E530" s="487"/>
      <c r="F530" s="487"/>
      <c r="G530" s="487"/>
      <c r="H530" s="487"/>
      <c r="I530" s="487"/>
      <c r="J530" s="487"/>
      <c r="K530" s="487"/>
      <c r="L530" s="487"/>
      <c r="M530" s="487"/>
      <c r="N530" s="487"/>
      <c r="O530" s="487"/>
      <c r="P530" s="487"/>
      <c r="Q530" s="487"/>
      <c r="R530" s="487"/>
      <c r="S530" s="487"/>
      <c r="T530" s="487"/>
      <c r="U530" s="487"/>
      <c r="V530" s="487"/>
      <c r="W530" s="487"/>
      <c r="X530" s="487"/>
      <c r="Y530" s="487"/>
      <c r="Z530" s="487"/>
      <c r="AA530" s="487"/>
      <c r="AB530" s="487"/>
      <c r="AC530" s="487"/>
      <c r="AD530" s="487"/>
      <c r="AE530" s="487"/>
      <c r="AF530" s="487"/>
      <c r="AG530" s="487"/>
      <c r="AH530" s="487"/>
      <c r="AI530" s="487"/>
      <c r="AJ530" s="487"/>
      <c r="AK530" s="487"/>
      <c r="AL530" s="487"/>
      <c r="AM530" s="487"/>
      <c r="AN530" s="487"/>
      <c r="AO530" s="487"/>
      <c r="AP530" s="487"/>
      <c r="AQ530" s="487"/>
      <c r="AR530" s="330"/>
    </row>
    <row r="531" spans="1:44" s="179" customFormat="1" ht="12.75" customHeight="1">
      <c r="A531" s="120"/>
      <c r="B531" s="88" t="s">
        <v>467</v>
      </c>
      <c r="C531" s="88"/>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9"/>
      <c r="AO531" s="87"/>
      <c r="AP531" s="87"/>
      <c r="AQ531" s="87"/>
      <c r="AR531" s="330"/>
    </row>
    <row r="532" spans="1:44" ht="6.75" customHeight="1">
      <c r="A532" s="120"/>
      <c r="B532" s="88"/>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87"/>
      <c r="AB532" s="87"/>
      <c r="AC532" s="87"/>
      <c r="AD532" s="87"/>
      <c r="AE532" s="87"/>
      <c r="AF532" s="87"/>
      <c r="AG532" s="87"/>
      <c r="AH532" s="87"/>
      <c r="AI532" s="87"/>
      <c r="AJ532" s="87"/>
      <c r="AK532" s="87"/>
      <c r="AL532" s="87"/>
      <c r="AM532" s="87"/>
      <c r="AN532" s="89"/>
      <c r="AO532" s="87"/>
      <c r="AP532" s="87"/>
      <c r="AQ532" s="87"/>
      <c r="AR532" s="49"/>
    </row>
    <row r="533" spans="1:44" ht="12.75" customHeight="1">
      <c r="A533" s="120"/>
      <c r="B533" s="104"/>
      <c r="C533" s="129" t="s">
        <v>266</v>
      </c>
      <c r="D533" s="88"/>
      <c r="E533" s="88"/>
      <c r="F533" s="88"/>
      <c r="G533" s="88"/>
      <c r="H533" s="88"/>
      <c r="I533" s="88"/>
      <c r="J533" s="88"/>
      <c r="K533" s="88"/>
      <c r="L533" s="88"/>
      <c r="M533" s="88"/>
      <c r="N533" s="88"/>
      <c r="O533" s="88"/>
      <c r="P533" s="88"/>
      <c r="Q533" s="88"/>
      <c r="R533" s="86"/>
      <c r="S533" s="86"/>
      <c r="T533" s="86"/>
      <c r="U533" s="465"/>
      <c r="V533" s="466"/>
      <c r="W533" s="466"/>
      <c r="X533" s="466"/>
      <c r="Y533" s="467"/>
      <c r="Z533" s="97"/>
      <c r="AA533" s="97"/>
      <c r="AB533" s="97"/>
      <c r="AC533" s="97"/>
      <c r="AD533" s="97"/>
      <c r="AE533" s="97"/>
      <c r="AF533" s="101"/>
      <c r="AG533" s="101"/>
      <c r="AH533" s="101"/>
      <c r="AI533" s="101"/>
      <c r="AJ533" s="101"/>
      <c r="AK533" s="101"/>
      <c r="AL533" s="101"/>
      <c r="AM533" s="89"/>
      <c r="AN533" s="87"/>
      <c r="AO533" s="87"/>
      <c r="AP533" s="87"/>
      <c r="AQ533" s="49"/>
      <c r="AR533" s="49"/>
    </row>
    <row r="534" spans="1:44" ht="6.75" customHeight="1">
      <c r="A534" s="120"/>
      <c r="B534" s="104"/>
      <c r="C534" s="104"/>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89"/>
      <c r="AN534" s="87"/>
      <c r="AO534" s="87"/>
      <c r="AP534" s="87"/>
      <c r="AQ534" s="49"/>
      <c r="AR534" s="49"/>
    </row>
    <row r="535" spans="1:44" ht="12.75" customHeight="1">
      <c r="A535" s="120"/>
      <c r="B535" s="104"/>
      <c r="C535" s="88" t="s">
        <v>633</v>
      </c>
      <c r="D535" s="88"/>
      <c r="E535" s="88"/>
      <c r="F535" s="88"/>
      <c r="G535" s="88"/>
      <c r="H535" s="88"/>
      <c r="I535" s="88"/>
      <c r="J535" s="88"/>
      <c r="K535" s="88"/>
      <c r="L535" s="88"/>
      <c r="M535" s="88"/>
      <c r="N535" s="88"/>
      <c r="O535" s="88"/>
      <c r="P535" s="88"/>
      <c r="Q535" s="88"/>
      <c r="R535" s="86"/>
      <c r="S535" s="86"/>
      <c r="T535" s="86"/>
      <c r="U535" s="484"/>
      <c r="V535" s="485"/>
      <c r="W535" s="485"/>
      <c r="X535" s="485"/>
      <c r="Y535" s="486"/>
      <c r="Z535" s="101"/>
      <c r="AA535" s="101"/>
      <c r="AB535" s="101"/>
      <c r="AC535" s="101"/>
      <c r="AD535" s="101"/>
      <c r="AE535" s="101"/>
      <c r="AF535" s="101"/>
      <c r="AG535" s="101"/>
      <c r="AH535" s="101"/>
      <c r="AI535" s="101"/>
      <c r="AJ535" s="101"/>
      <c r="AK535" s="89"/>
      <c r="AL535" s="87"/>
      <c r="AM535" s="87"/>
      <c r="AN535" s="87"/>
      <c r="AO535" s="49"/>
      <c r="AP535" s="49"/>
      <c r="AQ535" s="49"/>
      <c r="AR535" s="49"/>
    </row>
    <row r="536" spans="1:44" ht="18.75" customHeight="1">
      <c r="A536" s="120"/>
      <c r="B536" s="104"/>
      <c r="C536" s="104"/>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89"/>
      <c r="AL536" s="87"/>
      <c r="AM536" s="87"/>
      <c r="AN536" s="87"/>
      <c r="AO536" s="49"/>
      <c r="AP536" s="49"/>
      <c r="AQ536" s="49"/>
      <c r="AR536" s="49"/>
    </row>
    <row r="537" spans="1:44" ht="16.5" customHeight="1">
      <c r="A537" s="120"/>
      <c r="B537" s="146" t="s">
        <v>559</v>
      </c>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c r="AA537" s="84"/>
      <c r="AB537" s="84"/>
      <c r="AC537" s="84"/>
      <c r="AD537" s="84"/>
      <c r="AE537" s="84"/>
      <c r="AF537" s="84"/>
      <c r="AG537" s="84"/>
      <c r="AH537" s="84"/>
      <c r="AI537" s="84"/>
      <c r="AJ537" s="84"/>
      <c r="AK537" s="84"/>
      <c r="AL537" s="84"/>
      <c r="AM537" s="84"/>
      <c r="AN537" s="84"/>
      <c r="AO537" s="84"/>
      <c r="AP537" s="84"/>
      <c r="AQ537" s="84"/>
      <c r="AR537" s="84"/>
    </row>
    <row r="538" spans="1:44" ht="6.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84"/>
    </row>
    <row r="539" spans="1:44" ht="12.75" customHeight="1">
      <c r="A539" s="120"/>
      <c r="B539" s="120"/>
      <c r="C539" s="129" t="s">
        <v>302</v>
      </c>
      <c r="D539" s="120"/>
      <c r="E539" s="120"/>
      <c r="F539" s="120"/>
      <c r="G539" s="120"/>
      <c r="H539" s="120"/>
      <c r="I539" s="120"/>
      <c r="J539" s="120"/>
      <c r="K539" s="120"/>
      <c r="L539" s="120"/>
      <c r="M539" s="120"/>
      <c r="N539" s="120"/>
      <c r="O539" s="120"/>
      <c r="P539" s="120"/>
      <c r="Q539" s="120"/>
      <c r="R539" s="120"/>
      <c r="S539" s="120"/>
      <c r="T539" s="120"/>
      <c r="U539" s="120"/>
      <c r="V539" s="120"/>
      <c r="W539" s="450"/>
      <c r="X539" s="451"/>
      <c r="Y539" s="120"/>
      <c r="Z539" s="120"/>
      <c r="AA539" s="120"/>
      <c r="AB539" s="120"/>
      <c r="AC539" s="120"/>
      <c r="AD539" s="120"/>
      <c r="AE539" s="120"/>
      <c r="AF539" s="120"/>
      <c r="AG539" s="120"/>
      <c r="AH539" s="120"/>
      <c r="AI539" s="120"/>
      <c r="AJ539" s="120"/>
      <c r="AK539" s="120"/>
      <c r="AL539" s="120"/>
      <c r="AM539" s="120"/>
      <c r="AN539" s="120"/>
      <c r="AO539" s="120"/>
      <c r="AP539" s="120"/>
      <c r="AQ539" s="120"/>
      <c r="AR539" s="84"/>
    </row>
    <row r="540" spans="1:44" ht="6.75" customHeight="1">
      <c r="A540" s="120"/>
      <c r="B540" s="101"/>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59"/>
      <c r="AD540" s="159"/>
      <c r="AE540" s="159"/>
      <c r="AF540" s="159"/>
      <c r="AG540" s="159"/>
      <c r="AH540" s="159"/>
      <c r="AI540" s="159"/>
      <c r="AJ540" s="159"/>
      <c r="AK540" s="159"/>
      <c r="AL540" s="159"/>
      <c r="AM540" s="159"/>
      <c r="AN540" s="89"/>
      <c r="AO540" s="87"/>
      <c r="AP540" s="87"/>
      <c r="AQ540" s="87"/>
      <c r="AR540" s="84"/>
    </row>
    <row r="541" spans="1:44" ht="12.75" customHeight="1">
      <c r="A541" s="120"/>
      <c r="B541" s="101"/>
      <c r="C541" s="234" t="s">
        <v>634</v>
      </c>
      <c r="D541" s="129"/>
      <c r="E541" s="129"/>
      <c r="F541" s="129"/>
      <c r="G541" s="129"/>
      <c r="H541" s="129"/>
      <c r="I541" s="129"/>
      <c r="J541" s="129"/>
      <c r="K541" s="129"/>
      <c r="L541" s="129"/>
      <c r="M541" s="101"/>
      <c r="N541" s="101"/>
      <c r="O541" s="101"/>
      <c r="P541" s="101"/>
      <c r="Q541" s="101"/>
      <c r="R541" s="89"/>
      <c r="S541" s="89"/>
      <c r="T541" s="89"/>
      <c r="U541" s="89"/>
      <c r="V541" s="89"/>
      <c r="W541" s="89"/>
      <c r="X541" s="89"/>
      <c r="Y541" s="129"/>
      <c r="Z541" s="129"/>
      <c r="AA541" s="129"/>
      <c r="AB541" s="129"/>
      <c r="AC541" s="159"/>
      <c r="AD541" s="159"/>
      <c r="AE541" s="159"/>
      <c r="AF541" s="159"/>
      <c r="AG541" s="159"/>
      <c r="AH541" s="159"/>
      <c r="AI541" s="159"/>
      <c r="AJ541" s="159"/>
      <c r="AK541" s="159"/>
      <c r="AL541" s="159"/>
      <c r="AM541" s="159"/>
      <c r="AN541" s="89"/>
      <c r="AO541" s="87"/>
      <c r="AP541" s="87"/>
      <c r="AQ541" s="87"/>
      <c r="AR541" s="84"/>
    </row>
    <row r="542" spans="1:44" ht="4.5" customHeight="1">
      <c r="A542" s="120"/>
      <c r="B542" s="101"/>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59"/>
      <c r="AD542" s="159"/>
      <c r="AE542" s="159"/>
      <c r="AF542" s="159"/>
      <c r="AG542" s="159"/>
      <c r="AH542" s="159"/>
      <c r="AI542" s="159"/>
      <c r="AJ542" s="159"/>
      <c r="AK542" s="159"/>
      <c r="AL542" s="159"/>
      <c r="AM542" s="159"/>
      <c r="AN542" s="89"/>
      <c r="AO542" s="87"/>
      <c r="AP542" s="87"/>
      <c r="AQ542" s="87"/>
      <c r="AR542" s="84"/>
    </row>
    <row r="543" spans="1:44" ht="12.75" customHeight="1">
      <c r="A543" s="120"/>
      <c r="B543" s="101"/>
      <c r="C543" s="233"/>
      <c r="D543" s="87" t="s">
        <v>96</v>
      </c>
      <c r="E543" s="233"/>
      <c r="F543" s="87" t="s">
        <v>135</v>
      </c>
      <c r="G543" s="291"/>
      <c r="H543" s="87" t="s">
        <v>68</v>
      </c>
      <c r="I543" s="235"/>
      <c r="J543" s="209"/>
      <c r="K543" s="87" t="s">
        <v>213</v>
      </c>
      <c r="L543" s="86"/>
      <c r="M543" s="86"/>
      <c r="N543" s="209"/>
      <c r="O543" s="87" t="s">
        <v>312</v>
      </c>
      <c r="P543" s="87"/>
      <c r="Q543" s="87"/>
      <c r="R543" s="208"/>
      <c r="S543" s="87" t="s">
        <v>216</v>
      </c>
      <c r="T543" s="87"/>
      <c r="U543" s="87"/>
      <c r="V543" s="209"/>
      <c r="W543" s="87" t="s">
        <v>215</v>
      </c>
      <c r="X543" s="87"/>
      <c r="Y543" s="87"/>
      <c r="Z543" s="209"/>
      <c r="AA543" s="87" t="s">
        <v>43</v>
      </c>
      <c r="AB543" s="86"/>
      <c r="AC543" s="453"/>
      <c r="AD543" s="473"/>
      <c r="AE543" s="473"/>
      <c r="AF543" s="473"/>
      <c r="AG543" s="473"/>
      <c r="AH543" s="454"/>
      <c r="AI543" s="236"/>
      <c r="AJ543" s="236"/>
      <c r="AK543" s="236"/>
      <c r="AL543" s="236"/>
      <c r="AM543" s="236"/>
      <c r="AN543" s="87"/>
      <c r="AO543" s="87"/>
      <c r="AP543" s="87"/>
      <c r="AQ543" s="87"/>
      <c r="AR543" s="84"/>
    </row>
    <row r="544" spans="1:44" ht="12.75" customHeight="1">
      <c r="A544" s="120"/>
      <c r="B544" s="101"/>
      <c r="C544" s="237"/>
      <c r="D544" s="87"/>
      <c r="E544" s="237"/>
      <c r="F544" s="87"/>
      <c r="G544" s="86"/>
      <c r="H544" s="87"/>
      <c r="I544" s="235"/>
      <c r="J544" s="235"/>
      <c r="K544" s="87"/>
      <c r="L544" s="86"/>
      <c r="M544" s="86"/>
      <c r="N544" s="235"/>
      <c r="O544" s="87"/>
      <c r="P544" s="87"/>
      <c r="Q544" s="87"/>
      <c r="R544" s="238"/>
      <c r="S544" s="87"/>
      <c r="T544" s="87"/>
      <c r="U544" s="87"/>
      <c r="V544" s="235"/>
      <c r="W544" s="87"/>
      <c r="X544" s="87"/>
      <c r="Y544" s="87"/>
      <c r="Z544" s="235"/>
      <c r="AA544" s="87"/>
      <c r="AB544" s="86"/>
      <c r="AC544" s="259"/>
      <c r="AD544" s="259"/>
      <c r="AE544" s="259"/>
      <c r="AF544" s="259"/>
      <c r="AG544" s="259"/>
      <c r="AH544" s="259"/>
      <c r="AI544" s="236"/>
      <c r="AJ544" s="236"/>
      <c r="AK544" s="236"/>
      <c r="AL544" s="236"/>
      <c r="AM544" s="236"/>
      <c r="AN544" s="87"/>
      <c r="AO544" s="87"/>
      <c r="AP544" s="87"/>
      <c r="AQ544" s="87"/>
      <c r="AR544" s="84"/>
    </row>
    <row r="545" spans="1:44" ht="27.75" customHeight="1">
      <c r="A545" s="120"/>
      <c r="B545" s="146" t="s">
        <v>560</v>
      </c>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c r="AA545" s="84"/>
      <c r="AB545" s="84"/>
      <c r="AC545" s="84"/>
      <c r="AD545" s="84"/>
      <c r="AE545" s="84"/>
      <c r="AF545" s="84"/>
      <c r="AG545" s="84"/>
      <c r="AH545" s="84"/>
      <c r="AI545" s="84"/>
      <c r="AJ545" s="84"/>
      <c r="AK545" s="84"/>
      <c r="AL545" s="84"/>
      <c r="AM545" s="84"/>
      <c r="AN545" s="84"/>
      <c r="AO545" s="84"/>
      <c r="AP545" s="84"/>
      <c r="AQ545" s="84"/>
      <c r="AR545" s="84"/>
    </row>
    <row r="546" spans="1:44" ht="6.75" customHeight="1">
      <c r="A546" s="120"/>
      <c r="B546" s="101"/>
      <c r="C546" s="137"/>
      <c r="D546" s="86"/>
      <c r="E546" s="86"/>
      <c r="F546" s="86"/>
      <c r="G546" s="86"/>
      <c r="H546" s="86"/>
      <c r="I546" s="86"/>
      <c r="J546" s="86"/>
      <c r="K546" s="86"/>
      <c r="L546" s="86"/>
      <c r="M546" s="86"/>
      <c r="N546" s="137"/>
      <c r="O546" s="137"/>
      <c r="P546" s="137"/>
      <c r="Q546" s="137"/>
      <c r="R546" s="137"/>
      <c r="S546" s="137"/>
      <c r="T546" s="137"/>
      <c r="U546" s="137"/>
      <c r="V546" s="137"/>
      <c r="W546" s="137"/>
      <c r="X546" s="137"/>
      <c r="Y546" s="137"/>
      <c r="Z546" s="137"/>
      <c r="AA546" s="137"/>
      <c r="AB546" s="137"/>
      <c r="AC546" s="137"/>
      <c r="AD546" s="137"/>
      <c r="AE546" s="137"/>
      <c r="AF546" s="137"/>
      <c r="AG546" s="137"/>
      <c r="AH546" s="101"/>
      <c r="AI546" s="101"/>
      <c r="AJ546" s="101"/>
      <c r="AK546" s="101"/>
      <c r="AL546" s="101"/>
      <c r="AM546" s="101"/>
      <c r="AN546" s="89"/>
      <c r="AO546" s="87"/>
      <c r="AP546" s="87"/>
      <c r="AQ546" s="87"/>
      <c r="AR546" s="84"/>
    </row>
    <row r="547" spans="1:44" s="7" customFormat="1" ht="12.75" customHeight="1">
      <c r="A547" s="120"/>
      <c r="B547" s="101"/>
      <c r="C547" s="137"/>
      <c r="D547" s="230" t="s">
        <v>600</v>
      </c>
      <c r="E547" s="86"/>
      <c r="F547" s="86"/>
      <c r="G547" s="86"/>
      <c r="H547" s="86"/>
      <c r="I547" s="86"/>
      <c r="J547" s="86"/>
      <c r="K547" s="86"/>
      <c r="L547" s="86"/>
      <c r="M547" s="86"/>
      <c r="N547" s="86"/>
      <c r="O547" s="86"/>
      <c r="P547" s="86"/>
      <c r="Q547" s="86"/>
      <c r="R547" s="138" t="s">
        <v>635</v>
      </c>
      <c r="S547" s="86"/>
      <c r="T547" s="86"/>
      <c r="U547" s="86"/>
      <c r="V547" s="137"/>
      <c r="W547" s="137"/>
      <c r="X547" s="137"/>
      <c r="Y547" s="137"/>
      <c r="Z547" s="137"/>
      <c r="AA547" s="137"/>
      <c r="AB547" s="137"/>
      <c r="AC547" s="137"/>
      <c r="AD547" s="137"/>
      <c r="AE547" s="137"/>
      <c r="AF547" s="137"/>
      <c r="AG547" s="137"/>
      <c r="AH547" s="101"/>
      <c r="AI547" s="101"/>
      <c r="AJ547" s="101"/>
      <c r="AK547" s="101"/>
      <c r="AL547" s="101"/>
      <c r="AM547" s="101"/>
      <c r="AN547" s="89"/>
      <c r="AO547" s="87"/>
      <c r="AP547" s="87"/>
      <c r="AQ547" s="87"/>
      <c r="AR547" s="84"/>
    </row>
    <row r="548" spans="1:44" s="7" customFormat="1" ht="6.75" customHeight="1">
      <c r="A548" s="120"/>
      <c r="B548" s="101"/>
      <c r="C548" s="137"/>
      <c r="D548" s="230"/>
      <c r="E548" s="86"/>
      <c r="F548" s="86"/>
      <c r="G548" s="86"/>
      <c r="H548" s="86"/>
      <c r="I548" s="86"/>
      <c r="J548" s="86"/>
      <c r="K548" s="86"/>
      <c r="L548" s="86"/>
      <c r="M548" s="86"/>
      <c r="N548" s="86"/>
      <c r="O548" s="86"/>
      <c r="P548" s="86"/>
      <c r="Q548" s="86"/>
      <c r="R548" s="138"/>
      <c r="S548" s="86"/>
      <c r="T548" s="86"/>
      <c r="U548" s="86"/>
      <c r="V548" s="137"/>
      <c r="W548" s="137"/>
      <c r="X548" s="137"/>
      <c r="Y548" s="137"/>
      <c r="Z548" s="137"/>
      <c r="AA548" s="137"/>
      <c r="AB548" s="137"/>
      <c r="AC548" s="137"/>
      <c r="AD548" s="137"/>
      <c r="AE548" s="137"/>
      <c r="AF548" s="137"/>
      <c r="AG548" s="137"/>
      <c r="AH548" s="101"/>
      <c r="AI548" s="101"/>
      <c r="AJ548" s="101"/>
      <c r="AK548" s="101"/>
      <c r="AL548" s="101"/>
      <c r="AM548" s="101"/>
      <c r="AN548" s="89"/>
      <c r="AO548" s="87"/>
      <c r="AP548" s="87"/>
      <c r="AQ548" s="87"/>
      <c r="AR548" s="84"/>
    </row>
    <row r="549" spans="1:44" ht="12.75" customHeight="1">
      <c r="A549" s="120"/>
      <c r="B549" s="101"/>
      <c r="C549" s="88" t="s">
        <v>636</v>
      </c>
      <c r="D549" s="88"/>
      <c r="E549" s="88"/>
      <c r="F549" s="88"/>
      <c r="G549" s="88"/>
      <c r="H549" s="88"/>
      <c r="I549" s="88"/>
      <c r="J549" s="88"/>
      <c r="K549" s="88"/>
      <c r="L549" s="88"/>
      <c r="M549" s="88"/>
      <c r="N549" s="88"/>
      <c r="O549" s="88"/>
      <c r="P549" s="88"/>
      <c r="Q549" s="88"/>
      <c r="R549" s="88"/>
      <c r="S549" s="88"/>
      <c r="T549" s="88"/>
      <c r="U549" s="88"/>
      <c r="V549" s="88"/>
      <c r="W549" s="88"/>
      <c r="X549" s="88"/>
      <c r="Y549" s="88"/>
      <c r="Z549" s="460"/>
      <c r="AA549" s="461"/>
      <c r="AB549" s="89"/>
      <c r="AC549" s="137"/>
      <c r="AD549" s="137"/>
      <c r="AE549" s="137"/>
      <c r="AF549" s="137"/>
      <c r="AG549" s="137"/>
      <c r="AH549" s="137"/>
      <c r="AI549" s="137"/>
      <c r="AJ549" s="137"/>
      <c r="AK549" s="101"/>
      <c r="AL549" s="101"/>
      <c r="AM549" s="101"/>
      <c r="AN549" s="101"/>
      <c r="AO549" s="101"/>
      <c r="AP549" s="87"/>
      <c r="AQ549" s="87"/>
      <c r="AR549" s="84"/>
    </row>
    <row r="550" spans="1:44" ht="6.75" customHeight="1">
      <c r="A550" s="120"/>
      <c r="B550" s="101"/>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59"/>
      <c r="AD550" s="159"/>
      <c r="AE550" s="159"/>
      <c r="AF550" s="159"/>
      <c r="AG550" s="159"/>
      <c r="AH550" s="159"/>
      <c r="AI550" s="159"/>
      <c r="AJ550" s="159"/>
      <c r="AK550" s="159"/>
      <c r="AL550" s="159"/>
      <c r="AM550" s="159"/>
      <c r="AN550" s="159"/>
      <c r="AO550" s="159"/>
      <c r="AP550" s="159"/>
      <c r="AQ550" s="159"/>
      <c r="AR550" s="159"/>
    </row>
    <row r="551" spans="1:44" ht="12.75" customHeight="1">
      <c r="A551" s="120"/>
      <c r="B551" s="101"/>
      <c r="C551" s="88" t="s">
        <v>637</v>
      </c>
      <c r="D551" s="88"/>
      <c r="E551" s="88"/>
      <c r="F551" s="88"/>
      <c r="G551" s="88"/>
      <c r="H551" s="88"/>
      <c r="I551" s="88"/>
      <c r="J551" s="88"/>
      <c r="K551" s="88"/>
      <c r="L551" s="88"/>
      <c r="M551" s="88"/>
      <c r="N551" s="88"/>
      <c r="O551" s="88"/>
      <c r="P551" s="88"/>
      <c r="Q551" s="88"/>
      <c r="R551" s="88"/>
      <c r="S551" s="88"/>
      <c r="T551" s="88"/>
      <c r="U551" s="88"/>
      <c r="V551" s="88"/>
      <c r="W551" s="88"/>
      <c r="X551" s="88"/>
      <c r="Y551" s="88"/>
      <c r="Z551" s="460"/>
      <c r="AA551" s="461"/>
      <c r="AB551" s="89"/>
      <c r="AC551" s="159"/>
      <c r="AD551" s="159"/>
      <c r="AE551" s="159"/>
      <c r="AF551" s="159"/>
      <c r="AG551" s="159"/>
      <c r="AH551" s="159"/>
      <c r="AI551" s="159"/>
      <c r="AJ551" s="159"/>
      <c r="AK551" s="159"/>
      <c r="AL551" s="159"/>
      <c r="AM551" s="159"/>
      <c r="AN551" s="159"/>
      <c r="AO551" s="159"/>
      <c r="AP551" s="159"/>
      <c r="AQ551" s="159"/>
      <c r="AR551" s="159"/>
    </row>
    <row r="552" spans="1:44" ht="6.75" customHeight="1">
      <c r="A552" s="120"/>
      <c r="B552" s="101"/>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59"/>
      <c r="AF552" s="159"/>
      <c r="AG552" s="159"/>
      <c r="AH552" s="159"/>
      <c r="AI552" s="159"/>
      <c r="AJ552" s="159"/>
      <c r="AK552" s="159"/>
      <c r="AL552" s="159"/>
      <c r="AM552" s="159"/>
      <c r="AN552" s="159"/>
      <c r="AO552" s="159"/>
      <c r="AP552" s="159"/>
      <c r="AQ552" s="159"/>
      <c r="AR552" s="159"/>
    </row>
    <row r="553" spans="1:44" ht="12.75" customHeight="1">
      <c r="A553" s="120"/>
      <c r="B553" s="101"/>
      <c r="C553" s="88" t="s">
        <v>638</v>
      </c>
      <c r="D553" s="88"/>
      <c r="E553" s="88"/>
      <c r="F553" s="88"/>
      <c r="G553" s="88"/>
      <c r="H553" s="88"/>
      <c r="I553" s="88"/>
      <c r="J553" s="88"/>
      <c r="K553" s="88"/>
      <c r="L553" s="88"/>
      <c r="M553" s="88"/>
      <c r="N553" s="88"/>
      <c r="O553" s="88"/>
      <c r="P553" s="88"/>
      <c r="Q553" s="88"/>
      <c r="R553" s="88"/>
      <c r="S553" s="88"/>
      <c r="T553" s="88"/>
      <c r="U553" s="88"/>
      <c r="V553" s="88"/>
      <c r="W553" s="88"/>
      <c r="X553" s="88"/>
      <c r="Y553" s="88"/>
      <c r="Z553" s="460"/>
      <c r="AA553" s="461"/>
      <c r="AB553" s="129"/>
      <c r="AC553" s="129"/>
      <c r="AD553" s="88" t="s">
        <v>415</v>
      </c>
      <c r="AE553" s="88"/>
      <c r="AF553" s="159"/>
      <c r="AG553" s="159"/>
      <c r="AH553" s="159"/>
      <c r="AI553" s="159"/>
      <c r="AJ553" s="159"/>
      <c r="AK553" s="159"/>
      <c r="AL553" s="159"/>
      <c r="AM553" s="469"/>
      <c r="AN553" s="470"/>
      <c r="AO553" s="470"/>
      <c r="AP553" s="471"/>
      <c r="AQ553" s="232"/>
      <c r="AR553" s="159"/>
    </row>
    <row r="554" spans="1:44" ht="6.75" customHeight="1">
      <c r="A554" s="120"/>
      <c r="B554" s="101"/>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59"/>
      <c r="AF554" s="159"/>
      <c r="AG554" s="159"/>
      <c r="AH554" s="159"/>
      <c r="AI554" s="159"/>
      <c r="AJ554" s="159"/>
      <c r="AK554" s="159"/>
      <c r="AL554" s="159"/>
      <c r="AM554" s="159"/>
      <c r="AN554" s="159"/>
      <c r="AO554" s="159"/>
      <c r="AP554" s="159"/>
      <c r="AQ554" s="159"/>
      <c r="AR554" s="159"/>
    </row>
    <row r="555" spans="1:44" ht="12.75" customHeight="1">
      <c r="A555" s="120"/>
      <c r="B555" s="101"/>
      <c r="C555" s="134" t="s">
        <v>348</v>
      </c>
      <c r="D555" s="134"/>
      <c r="E555" s="134"/>
      <c r="F555" s="134"/>
      <c r="G555" s="134"/>
      <c r="H555" s="134"/>
      <c r="I555" s="134"/>
      <c r="J555" s="134"/>
      <c r="K555" s="134"/>
      <c r="L555" s="134"/>
      <c r="M555" s="134"/>
      <c r="N555" s="134"/>
      <c r="O555" s="134"/>
      <c r="P555" s="134"/>
      <c r="Q555" s="134"/>
      <c r="R555" s="134"/>
      <c r="S555" s="122"/>
      <c r="T555" s="122"/>
      <c r="U555" s="122"/>
      <c r="V555" s="122"/>
      <c r="W555" s="122"/>
      <c r="X555" s="122"/>
      <c r="Y555" s="120"/>
      <c r="Z555" s="220"/>
      <c r="AA555" s="220"/>
      <c r="AB555" s="220"/>
      <c r="AC555" s="220"/>
      <c r="AD555" s="220"/>
      <c r="AE555" s="101"/>
      <c r="AF555" s="101"/>
      <c r="AG555" s="101"/>
      <c r="AH555" s="101"/>
      <c r="AI555" s="101"/>
      <c r="AJ555" s="101"/>
      <c r="AK555" s="101"/>
      <c r="AL555" s="101"/>
      <c r="AM555" s="101"/>
      <c r="AN555" s="89"/>
      <c r="AO555" s="87"/>
      <c r="AP555" s="87"/>
      <c r="AQ555" s="87"/>
      <c r="AR555" s="84"/>
    </row>
    <row r="556" spans="1:44" ht="6.75" customHeight="1">
      <c r="A556" s="120"/>
      <c r="B556" s="101"/>
      <c r="C556" s="86"/>
      <c r="D556" s="86"/>
      <c r="E556" s="86"/>
      <c r="F556" s="86"/>
      <c r="G556" s="86"/>
      <c r="H556" s="86"/>
      <c r="I556" s="86"/>
      <c r="J556" s="86"/>
      <c r="K556" s="86"/>
      <c r="L556" s="86"/>
      <c r="M556" s="86"/>
      <c r="N556" s="86"/>
      <c r="O556" s="86"/>
      <c r="P556" s="86"/>
      <c r="Q556" s="86"/>
      <c r="R556" s="86"/>
      <c r="S556" s="122"/>
      <c r="T556" s="122"/>
      <c r="U556" s="122"/>
      <c r="V556" s="122"/>
      <c r="W556" s="122"/>
      <c r="X556" s="122"/>
      <c r="Y556" s="120"/>
      <c r="Z556" s="122"/>
      <c r="AA556" s="122"/>
      <c r="AB556" s="122"/>
      <c r="AC556" s="122"/>
      <c r="AD556" s="122"/>
      <c r="AE556" s="101"/>
      <c r="AF556" s="101"/>
      <c r="AG556" s="101"/>
      <c r="AH556" s="101"/>
      <c r="AI556" s="101"/>
      <c r="AJ556" s="101"/>
      <c r="AK556" s="101"/>
      <c r="AL556" s="101"/>
      <c r="AM556" s="101"/>
      <c r="AN556" s="89"/>
      <c r="AO556" s="87"/>
      <c r="AP556" s="87"/>
      <c r="AQ556" s="87"/>
      <c r="AR556" s="84"/>
    </row>
    <row r="557" spans="1:44" ht="12.75" customHeight="1">
      <c r="A557" s="120"/>
      <c r="B557" s="101"/>
      <c r="C557" s="229"/>
      <c r="D557" s="87" t="s">
        <v>96</v>
      </c>
      <c r="E557" s="86"/>
      <c r="F557" s="229"/>
      <c r="G557" s="87" t="s">
        <v>135</v>
      </c>
      <c r="H557" s="87"/>
      <c r="I557" s="229"/>
      <c r="J557" s="87" t="s">
        <v>68</v>
      </c>
      <c r="K557" s="86"/>
      <c r="L557" s="229"/>
      <c r="M557" s="87" t="s">
        <v>213</v>
      </c>
      <c r="N557" s="86"/>
      <c r="O557" s="86"/>
      <c r="P557" s="229"/>
      <c r="Q557" s="87" t="s">
        <v>214</v>
      </c>
      <c r="R557" s="87"/>
      <c r="S557" s="87"/>
      <c r="T557" s="86"/>
      <c r="U557" s="86"/>
      <c r="V557" s="86"/>
      <c r="W557" s="87"/>
      <c r="X557" s="107"/>
      <c r="Y557" s="229"/>
      <c r="Z557" s="87" t="s">
        <v>216</v>
      </c>
      <c r="AA557" s="87"/>
      <c r="AB557" s="87"/>
      <c r="AC557" s="229"/>
      <c r="AD557" s="87" t="s">
        <v>215</v>
      </c>
      <c r="AE557" s="87"/>
      <c r="AF557" s="87"/>
      <c r="AG557" s="229"/>
      <c r="AH557" s="87" t="s">
        <v>43</v>
      </c>
      <c r="AI557" s="86"/>
      <c r="AJ557" s="453"/>
      <c r="AK557" s="473"/>
      <c r="AL557" s="473"/>
      <c r="AM557" s="454"/>
      <c r="AN557" s="101"/>
      <c r="AO557" s="89"/>
      <c r="AP557" s="87"/>
      <c r="AQ557" s="87"/>
      <c r="AR557" s="87"/>
    </row>
    <row r="558" spans="1:44" s="179" customFormat="1" ht="15" customHeight="1">
      <c r="A558" s="120"/>
      <c r="B558" s="104"/>
      <c r="C558" s="104"/>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1"/>
      <c r="AN558" s="89"/>
      <c r="AO558" s="87"/>
      <c r="AP558" s="87"/>
      <c r="AQ558" s="87"/>
      <c r="AR558" s="330"/>
    </row>
    <row r="559" spans="1:44" s="179" customFormat="1" ht="16.5" customHeight="1">
      <c r="A559" s="120"/>
      <c r="B559" s="452" t="s">
        <v>561</v>
      </c>
      <c r="C559" s="452"/>
      <c r="D559" s="452"/>
      <c r="E559" s="452"/>
      <c r="F559" s="452"/>
      <c r="G559" s="452"/>
      <c r="H559" s="452"/>
      <c r="I559" s="452"/>
      <c r="J559" s="452"/>
      <c r="K559" s="452"/>
      <c r="L559" s="452"/>
      <c r="M559" s="452"/>
      <c r="N559" s="452"/>
      <c r="O559" s="452"/>
      <c r="P559" s="452"/>
      <c r="Q559" s="452"/>
      <c r="R559" s="452"/>
      <c r="S559" s="452"/>
      <c r="T559" s="452"/>
      <c r="U559" s="452"/>
      <c r="V559" s="452"/>
      <c r="W559" s="452"/>
      <c r="X559" s="452"/>
      <c r="Y559" s="452"/>
      <c r="Z559" s="452"/>
      <c r="AA559" s="452"/>
      <c r="AB559" s="452"/>
      <c r="AC559" s="452"/>
      <c r="AD559" s="452"/>
      <c r="AE559" s="452"/>
      <c r="AF559" s="452"/>
      <c r="AG559" s="452"/>
      <c r="AH559" s="452"/>
      <c r="AI559" s="452"/>
      <c r="AJ559" s="452"/>
      <c r="AK559" s="452"/>
      <c r="AL559" s="452"/>
      <c r="AM559" s="452"/>
      <c r="AN559" s="452"/>
      <c r="AO559" s="452"/>
      <c r="AP559" s="452"/>
      <c r="AQ559" s="452"/>
      <c r="AR559" s="330"/>
    </row>
    <row r="560" spans="1:44" s="344" customFormat="1" ht="4.5" customHeight="1">
      <c r="A560" s="120"/>
      <c r="B560" s="101"/>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88"/>
      <c r="AL560" s="88"/>
      <c r="AM560" s="88"/>
      <c r="AN560" s="89"/>
      <c r="AO560" s="87"/>
      <c r="AP560" s="87"/>
      <c r="AQ560" s="87"/>
      <c r="AR560" s="330"/>
    </row>
    <row r="561" spans="1:44" s="179" customFormat="1" ht="12.75" customHeight="1">
      <c r="A561" s="120"/>
      <c r="B561" s="323"/>
      <c r="C561" s="323"/>
      <c r="D561" s="515" t="s">
        <v>600</v>
      </c>
      <c r="E561" s="515"/>
      <c r="F561" s="515"/>
      <c r="G561" s="515"/>
      <c r="H561" s="515"/>
      <c r="I561" s="515"/>
      <c r="J561" s="515"/>
      <c r="K561" s="515"/>
      <c r="L561" s="515"/>
      <c r="M561" s="323"/>
      <c r="N561" s="323"/>
      <c r="O561" s="323"/>
      <c r="P561" s="323"/>
      <c r="Q561" s="88" t="s">
        <v>470</v>
      </c>
      <c r="R561" s="323"/>
      <c r="S561" s="323"/>
      <c r="T561" s="323"/>
      <c r="U561" s="323"/>
      <c r="V561" s="323"/>
      <c r="W561" s="323"/>
      <c r="X561" s="323"/>
      <c r="Y561" s="323"/>
      <c r="Z561" s="323"/>
      <c r="AA561" s="323"/>
      <c r="AB561" s="323"/>
      <c r="AC561" s="323"/>
      <c r="AD561" s="323"/>
      <c r="AE561" s="323"/>
      <c r="AF561" s="323"/>
      <c r="AG561" s="323"/>
      <c r="AH561" s="323"/>
      <c r="AI561" s="323"/>
      <c r="AJ561" s="323"/>
      <c r="AK561" s="323"/>
      <c r="AL561" s="323"/>
      <c r="AM561" s="323"/>
      <c r="AN561" s="89"/>
      <c r="AO561" s="87"/>
      <c r="AP561" s="87"/>
      <c r="AQ561" s="87"/>
      <c r="AR561" s="330"/>
    </row>
    <row r="562" spans="1:44" s="179" customFormat="1" ht="12.75" customHeight="1">
      <c r="A562" s="120"/>
      <c r="B562" s="323" t="s">
        <v>639</v>
      </c>
      <c r="C562" s="225"/>
      <c r="D562" s="225"/>
      <c r="E562" s="225"/>
      <c r="F562" s="225"/>
      <c r="G562" s="225"/>
      <c r="H562" s="225"/>
      <c r="I562" s="225"/>
      <c r="J562" s="225"/>
      <c r="K562" s="225"/>
      <c r="L562" s="225"/>
      <c r="M562" s="225"/>
      <c r="N562" s="225"/>
      <c r="O562" s="225"/>
      <c r="P562" s="225"/>
      <c r="Q562" s="225"/>
      <c r="R562" s="225"/>
      <c r="S562" s="225"/>
      <c r="T562" s="225"/>
      <c r="U562" s="225"/>
      <c r="V562" s="225"/>
      <c r="W562" s="225"/>
      <c r="X562" s="225"/>
      <c r="Y562" s="225"/>
      <c r="Z562" s="225"/>
      <c r="AA562" s="225"/>
      <c r="AB562" s="225"/>
      <c r="AC562" s="225"/>
      <c r="AD562" s="225"/>
      <c r="AE562" s="323"/>
      <c r="AF562" s="323"/>
      <c r="AG562" s="323"/>
      <c r="AH562" s="323"/>
      <c r="AI562" s="323"/>
      <c r="AJ562" s="323"/>
      <c r="AK562" s="323"/>
      <c r="AL562" s="323"/>
      <c r="AM562" s="323"/>
      <c r="AN562" s="89"/>
      <c r="AO562" s="87"/>
      <c r="AP562" s="87"/>
      <c r="AQ562" s="87"/>
      <c r="AR562" s="330"/>
    </row>
    <row r="563" spans="1:44" s="179" customFormat="1" ht="6.75" customHeight="1">
      <c r="A563" s="120"/>
      <c r="B563" s="323"/>
      <c r="C563" s="225"/>
      <c r="D563" s="225"/>
      <c r="E563" s="225"/>
      <c r="F563" s="225"/>
      <c r="G563" s="225"/>
      <c r="H563" s="225"/>
      <c r="I563" s="225"/>
      <c r="J563" s="225"/>
      <c r="K563" s="225"/>
      <c r="L563" s="225"/>
      <c r="M563" s="225"/>
      <c r="N563" s="225"/>
      <c r="O563" s="225"/>
      <c r="P563" s="225"/>
      <c r="Q563" s="225"/>
      <c r="R563" s="225"/>
      <c r="S563" s="225"/>
      <c r="T563" s="225"/>
      <c r="U563" s="225"/>
      <c r="V563" s="225"/>
      <c r="W563" s="225"/>
      <c r="X563" s="225"/>
      <c r="Y563" s="225"/>
      <c r="Z563" s="225"/>
      <c r="AA563" s="225"/>
      <c r="AB563" s="225"/>
      <c r="AC563" s="225"/>
      <c r="AD563" s="225"/>
      <c r="AE563" s="323"/>
      <c r="AF563" s="323"/>
      <c r="AG563" s="323"/>
      <c r="AH563" s="323"/>
      <c r="AI563" s="323"/>
      <c r="AJ563" s="323"/>
      <c r="AK563" s="323"/>
      <c r="AL563" s="323"/>
      <c r="AM563" s="323"/>
      <c r="AN563" s="89"/>
      <c r="AO563" s="87"/>
      <c r="AP563" s="87"/>
      <c r="AQ563" s="87"/>
      <c r="AR563" s="330"/>
    </row>
    <row r="564" spans="1:44" ht="12.75" customHeight="1">
      <c r="A564" s="120"/>
      <c r="B564" s="129"/>
      <c r="C564" s="225" t="s">
        <v>314</v>
      </c>
      <c r="D564" s="225"/>
      <c r="E564" s="225"/>
      <c r="F564" s="225"/>
      <c r="G564" s="225"/>
      <c r="H564" s="225"/>
      <c r="I564" s="225"/>
      <c r="J564" s="225"/>
      <c r="K564" s="225"/>
      <c r="L564" s="225"/>
      <c r="M564" s="97"/>
      <c r="N564" s="97"/>
      <c r="O564" s="97"/>
      <c r="P564" s="97"/>
      <c r="Q564" s="97"/>
      <c r="R564" s="226"/>
      <c r="S564" s="226"/>
      <c r="T564" s="226"/>
      <c r="U564" s="226"/>
      <c r="V564" s="226"/>
      <c r="W564" s="227"/>
      <c r="X564" s="227"/>
      <c r="Y564" s="227"/>
      <c r="Z564" s="227"/>
      <c r="AA564" s="474"/>
      <c r="AB564" s="475"/>
      <c r="AC564" s="476"/>
      <c r="AD564" s="225"/>
      <c r="AE564" s="129"/>
      <c r="AF564" s="129"/>
      <c r="AG564" s="129"/>
      <c r="AH564" s="129"/>
      <c r="AI564" s="129"/>
      <c r="AJ564" s="129"/>
      <c r="AK564" s="129"/>
      <c r="AL564" s="129"/>
      <c r="AM564" s="129"/>
      <c r="AN564" s="89"/>
      <c r="AO564" s="87"/>
      <c r="AP564" s="87"/>
      <c r="AQ564" s="87"/>
      <c r="AR564" s="49"/>
    </row>
    <row r="565" spans="1:44" ht="6.75" customHeight="1">
      <c r="A565" s="120"/>
      <c r="B565" s="129"/>
      <c r="C565" s="225"/>
      <c r="D565" s="225"/>
      <c r="E565" s="225"/>
      <c r="F565" s="225"/>
      <c r="G565" s="225"/>
      <c r="H565" s="225"/>
      <c r="I565" s="225"/>
      <c r="J565" s="225"/>
      <c r="K565" s="225"/>
      <c r="L565" s="225"/>
      <c r="M565" s="225"/>
      <c r="N565" s="225"/>
      <c r="O565" s="225"/>
      <c r="P565" s="225"/>
      <c r="Q565" s="225"/>
      <c r="R565" s="225"/>
      <c r="S565" s="225"/>
      <c r="T565" s="225"/>
      <c r="U565" s="225"/>
      <c r="V565" s="225"/>
      <c r="W565" s="225"/>
      <c r="X565" s="225"/>
      <c r="Y565" s="225"/>
      <c r="Z565" s="225"/>
      <c r="AA565" s="225"/>
      <c r="AB565" s="225"/>
      <c r="AC565" s="225"/>
      <c r="AD565" s="225"/>
      <c r="AE565" s="225"/>
      <c r="AF565" s="225"/>
      <c r="AG565" s="129"/>
      <c r="AH565" s="129"/>
      <c r="AI565" s="129"/>
      <c r="AJ565" s="129"/>
      <c r="AK565" s="129"/>
      <c r="AL565" s="129"/>
      <c r="AM565" s="129"/>
      <c r="AN565" s="129"/>
      <c r="AO565" s="129"/>
      <c r="AP565" s="89"/>
      <c r="AQ565" s="89"/>
      <c r="AR565" s="89"/>
    </row>
    <row r="566" spans="1:44" ht="12.75" customHeight="1">
      <c r="A566" s="120"/>
      <c r="B566" s="129"/>
      <c r="C566" s="228" t="s">
        <v>640</v>
      </c>
      <c r="D566" s="228"/>
      <c r="E566" s="228"/>
      <c r="F566" s="228"/>
      <c r="G566" s="228"/>
      <c r="H566" s="228"/>
      <c r="I566" s="228"/>
      <c r="J566" s="228"/>
      <c r="K566" s="228"/>
      <c r="L566" s="228"/>
      <c r="M566" s="228"/>
      <c r="N566" s="228"/>
      <c r="O566" s="228"/>
      <c r="P566" s="228"/>
      <c r="Q566" s="228"/>
      <c r="R566" s="228"/>
      <c r="S566" s="228"/>
      <c r="T566" s="228"/>
      <c r="U566" s="226"/>
      <c r="V566" s="226"/>
      <c r="W566" s="226"/>
      <c r="X566" s="226"/>
      <c r="Y566" s="226"/>
      <c r="Z566" s="226"/>
      <c r="AA566" s="465"/>
      <c r="AB566" s="466"/>
      <c r="AC566" s="467"/>
      <c r="AD566" s="225"/>
      <c r="AE566" s="225"/>
      <c r="AF566" s="225"/>
      <c r="AG566" s="129"/>
      <c r="AH566" s="129"/>
      <c r="AI566" s="129"/>
      <c r="AJ566" s="129"/>
      <c r="AK566" s="129"/>
      <c r="AL566" s="129"/>
      <c r="AM566" s="129"/>
      <c r="AN566" s="129"/>
      <c r="AO566" s="129"/>
      <c r="AP566" s="89"/>
      <c r="AQ566" s="89"/>
      <c r="AR566" s="89"/>
    </row>
    <row r="567" spans="1:44" ht="6.75" customHeight="1">
      <c r="A567" s="120"/>
      <c r="B567" s="129"/>
      <c r="C567" s="225"/>
      <c r="D567" s="225"/>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c r="AA567" s="225"/>
      <c r="AB567" s="225"/>
      <c r="AC567" s="225"/>
      <c r="AD567" s="225"/>
      <c r="AE567" s="225"/>
      <c r="AF567" s="225"/>
      <c r="AG567" s="129"/>
      <c r="AH567" s="129"/>
      <c r="AI567" s="129"/>
      <c r="AJ567" s="129"/>
      <c r="AK567" s="129"/>
      <c r="AL567" s="129"/>
      <c r="AM567" s="129"/>
      <c r="AN567" s="129"/>
      <c r="AO567" s="129"/>
      <c r="AP567" s="89"/>
      <c r="AQ567" s="89"/>
      <c r="AR567" s="89"/>
    </row>
    <row r="568" spans="1:44" ht="12.75" customHeight="1">
      <c r="A568" s="120"/>
      <c r="B568" s="129"/>
      <c r="C568" s="228" t="s">
        <v>641</v>
      </c>
      <c r="D568" s="228"/>
      <c r="E568" s="228"/>
      <c r="F568" s="228"/>
      <c r="G568" s="228"/>
      <c r="H568" s="228"/>
      <c r="I568" s="228"/>
      <c r="J568" s="228"/>
      <c r="K568" s="228"/>
      <c r="L568" s="228"/>
      <c r="M568" s="228"/>
      <c r="N568" s="228"/>
      <c r="O568" s="228"/>
      <c r="P568" s="228"/>
      <c r="Q568" s="228"/>
      <c r="R568" s="228"/>
      <c r="S568" s="228"/>
      <c r="T568" s="228"/>
      <c r="U568" s="226"/>
      <c r="V568" s="226"/>
      <c r="W568" s="226"/>
      <c r="X568" s="226"/>
      <c r="Y568" s="226"/>
      <c r="Z568" s="226"/>
      <c r="AA568" s="465"/>
      <c r="AB568" s="466"/>
      <c r="AC568" s="467"/>
      <c r="AD568" s="225"/>
      <c r="AE568" s="225"/>
      <c r="AF568" s="225"/>
      <c r="AG568" s="129"/>
      <c r="AH568" s="129"/>
      <c r="AI568" s="129"/>
      <c r="AJ568" s="129"/>
      <c r="AK568" s="129"/>
      <c r="AL568" s="129"/>
      <c r="AM568" s="129"/>
      <c r="AN568" s="129"/>
      <c r="AO568" s="129"/>
      <c r="AP568" s="89"/>
      <c r="AQ568" s="89"/>
      <c r="AR568" s="89"/>
    </row>
    <row r="569" spans="1:44" ht="6.75" customHeight="1">
      <c r="A569" s="120"/>
      <c r="B569" s="129"/>
      <c r="C569" s="225"/>
      <c r="D569" s="225"/>
      <c r="E569" s="225"/>
      <c r="F569" s="225"/>
      <c r="G569" s="225"/>
      <c r="H569" s="225"/>
      <c r="I569" s="225"/>
      <c r="J569" s="225"/>
      <c r="K569" s="225"/>
      <c r="L569" s="225"/>
      <c r="M569" s="225"/>
      <c r="N569" s="225"/>
      <c r="O569" s="225"/>
      <c r="P569" s="225"/>
      <c r="Q569" s="225"/>
      <c r="R569" s="225"/>
      <c r="S569" s="225"/>
      <c r="T569" s="225"/>
      <c r="U569" s="225"/>
      <c r="V569" s="225"/>
      <c r="W569" s="225"/>
      <c r="X569" s="225"/>
      <c r="Y569" s="225"/>
      <c r="Z569" s="225"/>
      <c r="AA569" s="225"/>
      <c r="AB569" s="225"/>
      <c r="AC569" s="225"/>
      <c r="AD569" s="225"/>
      <c r="AE569" s="225"/>
      <c r="AF569" s="225"/>
      <c r="AG569" s="129"/>
      <c r="AH569" s="129"/>
      <c r="AI569" s="129"/>
      <c r="AJ569" s="129"/>
      <c r="AK569" s="129"/>
      <c r="AL569" s="129"/>
      <c r="AM569" s="129"/>
      <c r="AN569" s="129"/>
      <c r="AO569" s="129"/>
      <c r="AP569" s="89"/>
      <c r="AQ569" s="89"/>
      <c r="AR569" s="89"/>
    </row>
    <row r="570" spans="1:44" ht="12.75" customHeight="1">
      <c r="A570" s="120"/>
      <c r="B570" s="101"/>
      <c r="C570" s="228" t="s">
        <v>469</v>
      </c>
      <c r="D570" s="228"/>
      <c r="E570" s="228"/>
      <c r="F570" s="228"/>
      <c r="G570" s="228"/>
      <c r="H570" s="228"/>
      <c r="I570" s="228"/>
      <c r="J570" s="228"/>
      <c r="K570" s="228"/>
      <c r="L570" s="228"/>
      <c r="M570" s="228"/>
      <c r="N570" s="228"/>
      <c r="O570" s="228"/>
      <c r="P570" s="228"/>
      <c r="Q570" s="228"/>
      <c r="R570" s="228"/>
      <c r="S570" s="228"/>
      <c r="T570" s="228"/>
      <c r="U570" s="228"/>
      <c r="V570" s="228"/>
      <c r="W570" s="228"/>
      <c r="X570" s="228"/>
      <c r="Y570" s="228"/>
      <c r="Z570" s="228"/>
      <c r="AA570" s="469"/>
      <c r="AB570" s="470"/>
      <c r="AC570" s="471"/>
      <c r="AD570" s="108"/>
      <c r="AE570" s="108"/>
      <c r="AF570" s="108"/>
      <c r="AG570" s="90"/>
      <c r="AH570" s="90"/>
      <c r="AI570" s="90"/>
      <c r="AJ570" s="101"/>
      <c r="AK570" s="101"/>
      <c r="AL570" s="101"/>
      <c r="AM570" s="101"/>
      <c r="AN570" s="101"/>
      <c r="AO570" s="101"/>
      <c r="AP570" s="129"/>
      <c r="AQ570" s="129"/>
      <c r="AR570" s="129"/>
    </row>
    <row r="571" spans="1:44" ht="6.75" customHeight="1">
      <c r="A571" s="120"/>
      <c r="B571" s="101"/>
      <c r="C571" s="228"/>
      <c r="D571" s="228"/>
      <c r="E571" s="228"/>
      <c r="F571" s="228"/>
      <c r="G571" s="228"/>
      <c r="H571" s="228"/>
      <c r="I571" s="228"/>
      <c r="J571" s="228"/>
      <c r="K571" s="228"/>
      <c r="L571" s="228"/>
      <c r="M571" s="228"/>
      <c r="N571" s="228"/>
      <c r="O571" s="228"/>
      <c r="P571" s="228"/>
      <c r="Q571" s="228"/>
      <c r="R571" s="228"/>
      <c r="S571" s="228"/>
      <c r="T571" s="228"/>
      <c r="U571" s="228"/>
      <c r="V571" s="228"/>
      <c r="W571" s="228"/>
      <c r="X571" s="228"/>
      <c r="Y571" s="228"/>
      <c r="Z571" s="228"/>
      <c r="AA571" s="228"/>
      <c r="AB571" s="228"/>
      <c r="AC571" s="228"/>
      <c r="AD571" s="228"/>
      <c r="AE571" s="108"/>
      <c r="AF571" s="108"/>
      <c r="AG571" s="90"/>
      <c r="AH571" s="90"/>
      <c r="AI571" s="90"/>
      <c r="AJ571" s="101"/>
      <c r="AK571" s="101"/>
      <c r="AL571" s="101"/>
      <c r="AM571" s="101"/>
      <c r="AN571" s="101"/>
      <c r="AO571" s="101"/>
      <c r="AP571" s="129"/>
      <c r="AQ571" s="129"/>
      <c r="AR571" s="129"/>
    </row>
    <row r="572" spans="1:44" ht="12.75" customHeight="1">
      <c r="A572" s="120"/>
      <c r="B572" s="101"/>
      <c r="C572" s="134" t="s">
        <v>414</v>
      </c>
      <c r="D572" s="134"/>
      <c r="E572" s="134"/>
      <c r="F572" s="134"/>
      <c r="G572" s="134"/>
      <c r="H572" s="134"/>
      <c r="I572" s="134"/>
      <c r="J572" s="134"/>
      <c r="K572" s="134"/>
      <c r="L572" s="134"/>
      <c r="M572" s="134"/>
      <c r="N572" s="134"/>
      <c r="O572" s="134"/>
      <c r="P572" s="134"/>
      <c r="Q572" s="134"/>
      <c r="R572" s="134"/>
      <c r="S572" s="134"/>
      <c r="T572" s="87"/>
      <c r="U572" s="101"/>
      <c r="V572" s="101"/>
      <c r="W572" s="101"/>
      <c r="X572" s="101"/>
      <c r="Y572" s="137"/>
      <c r="Z572" s="137"/>
      <c r="AA572" s="137"/>
      <c r="AB572" s="137"/>
      <c r="AC572" s="137"/>
      <c r="AD572" s="137"/>
      <c r="AE572" s="137"/>
      <c r="AF572" s="137"/>
      <c r="AG572" s="137"/>
      <c r="AH572" s="101"/>
      <c r="AI572" s="101"/>
      <c r="AJ572" s="101"/>
      <c r="AK572" s="101"/>
      <c r="AL572" s="101"/>
      <c r="AM572" s="89"/>
      <c r="AN572" s="89"/>
      <c r="AO572" s="87"/>
      <c r="AP572" s="87"/>
      <c r="AQ572" s="87"/>
      <c r="AR572" s="101"/>
    </row>
    <row r="573" spans="1:44" ht="6.75" customHeight="1">
      <c r="A573" s="120"/>
      <c r="B573" s="101"/>
      <c r="C573" s="86"/>
      <c r="D573" s="86"/>
      <c r="E573" s="86"/>
      <c r="F573" s="86"/>
      <c r="G573" s="86"/>
      <c r="H573" s="86"/>
      <c r="I573" s="86"/>
      <c r="J573" s="86"/>
      <c r="K573" s="86"/>
      <c r="L573" s="86"/>
      <c r="M573" s="86"/>
      <c r="N573" s="86"/>
      <c r="O573" s="86"/>
      <c r="P573" s="86"/>
      <c r="Q573" s="86"/>
      <c r="R573" s="86"/>
      <c r="S573" s="86"/>
      <c r="T573" s="87"/>
      <c r="U573" s="101"/>
      <c r="V573" s="101"/>
      <c r="W573" s="101"/>
      <c r="X573" s="101"/>
      <c r="Y573" s="137"/>
      <c r="Z573" s="137"/>
      <c r="AA573" s="137"/>
      <c r="AB573" s="137"/>
      <c r="AC573" s="137"/>
      <c r="AD573" s="137"/>
      <c r="AE573" s="137"/>
      <c r="AF573" s="137"/>
      <c r="AG573" s="137"/>
      <c r="AH573" s="101"/>
      <c r="AI573" s="101"/>
      <c r="AJ573" s="101"/>
      <c r="AK573" s="101"/>
      <c r="AL573" s="101"/>
      <c r="AM573" s="101"/>
      <c r="AN573" s="89"/>
      <c r="AO573" s="87"/>
      <c r="AP573" s="87"/>
      <c r="AQ573" s="87"/>
      <c r="AR573" s="101"/>
    </row>
    <row r="574" spans="1:44" ht="12.75" customHeight="1">
      <c r="A574" s="120"/>
      <c r="B574" s="101"/>
      <c r="C574" s="229"/>
      <c r="D574" s="87" t="s">
        <v>96</v>
      </c>
      <c r="E574" s="86"/>
      <c r="F574" s="229"/>
      <c r="G574" s="87" t="s">
        <v>135</v>
      </c>
      <c r="H574" s="86"/>
      <c r="I574" s="229"/>
      <c r="J574" s="87" t="s">
        <v>68</v>
      </c>
      <c r="K574" s="87"/>
      <c r="L574" s="229"/>
      <c r="M574" s="87" t="s">
        <v>213</v>
      </c>
      <c r="N574" s="87"/>
      <c r="O574" s="101"/>
      <c r="P574" s="229"/>
      <c r="Q574" s="87" t="s">
        <v>214</v>
      </c>
      <c r="R574" s="86"/>
      <c r="S574" s="86"/>
      <c r="T574" s="86"/>
      <c r="U574" s="86"/>
      <c r="V574" s="86"/>
      <c r="W574" s="86"/>
      <c r="X574" s="86"/>
      <c r="Y574" s="229"/>
      <c r="Z574" s="87" t="s">
        <v>216</v>
      </c>
      <c r="AA574" s="86"/>
      <c r="AB574" s="137"/>
      <c r="AC574" s="229"/>
      <c r="AD574" s="87" t="s">
        <v>215</v>
      </c>
      <c r="AE574" s="86"/>
      <c r="AF574" s="86"/>
      <c r="AG574" s="229"/>
      <c r="AH574" s="101"/>
      <c r="AI574" s="87" t="s">
        <v>217</v>
      </c>
      <c r="AJ574" s="137"/>
      <c r="AK574" s="465"/>
      <c r="AL574" s="466"/>
      <c r="AM574" s="466"/>
      <c r="AN574" s="467"/>
      <c r="AO574" s="101"/>
      <c r="AP574" s="87"/>
      <c r="AQ574" s="87"/>
      <c r="AR574" s="101"/>
    </row>
    <row r="575" spans="1:44" ht="13.5" customHeight="1">
      <c r="A575" s="120"/>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1"/>
      <c r="AN575" s="101"/>
      <c r="AO575" s="101"/>
      <c r="AP575" s="101"/>
      <c r="AQ575" s="101"/>
      <c r="AR575" s="101"/>
    </row>
    <row r="576" spans="1:44" ht="16.5" customHeight="1">
      <c r="A576" s="120"/>
      <c r="B576" s="146" t="s">
        <v>562</v>
      </c>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c r="AR576" s="84"/>
    </row>
    <row r="577" spans="1:44" ht="6.75" customHeight="1">
      <c r="A577" s="120"/>
      <c r="B577" s="101"/>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87"/>
      <c r="Y577" s="235"/>
      <c r="Z577" s="87"/>
      <c r="AA577" s="87"/>
      <c r="AB577" s="87"/>
      <c r="AC577" s="235"/>
      <c r="AD577" s="87"/>
      <c r="AE577" s="86"/>
      <c r="AF577" s="87"/>
      <c r="AG577" s="236"/>
      <c r="AH577" s="236"/>
      <c r="AI577" s="236"/>
      <c r="AJ577" s="236"/>
      <c r="AK577" s="236"/>
      <c r="AL577" s="236"/>
      <c r="AM577" s="101"/>
      <c r="AN577" s="89"/>
      <c r="AO577" s="87"/>
      <c r="AP577" s="87"/>
      <c r="AQ577" s="87"/>
      <c r="AR577" s="84"/>
    </row>
    <row r="578" spans="1:44" ht="12.75" customHeight="1">
      <c r="A578" s="120"/>
      <c r="B578" s="101"/>
      <c r="C578" s="88" t="s">
        <v>642</v>
      </c>
      <c r="D578" s="88"/>
      <c r="E578" s="88"/>
      <c r="F578" s="88"/>
      <c r="G578" s="88"/>
      <c r="H578" s="88"/>
      <c r="I578" s="88"/>
      <c r="J578" s="88"/>
      <c r="K578" s="88"/>
      <c r="L578" s="88"/>
      <c r="M578" s="88"/>
      <c r="N578" s="88"/>
      <c r="O578" s="88"/>
      <c r="P578" s="88"/>
      <c r="Q578" s="88"/>
      <c r="R578" s="89"/>
      <c r="S578" s="89"/>
      <c r="T578" s="89"/>
      <c r="U578" s="447"/>
      <c r="V578" s="449"/>
      <c r="W578" s="89"/>
      <c r="X578" s="87"/>
      <c r="Y578" s="235"/>
      <c r="Z578" s="87"/>
      <c r="AA578" s="87"/>
      <c r="AB578" s="87"/>
      <c r="AC578" s="235"/>
      <c r="AD578" s="87"/>
      <c r="AE578" s="86"/>
      <c r="AF578" s="87"/>
      <c r="AG578" s="236"/>
      <c r="AH578" s="236"/>
      <c r="AI578" s="236"/>
      <c r="AJ578" s="236"/>
      <c r="AK578" s="236"/>
      <c r="AL578" s="236"/>
      <c r="AM578" s="101"/>
      <c r="AN578" s="89"/>
      <c r="AO578" s="87"/>
      <c r="AP578" s="87"/>
      <c r="AQ578" s="87"/>
      <c r="AR578" s="84"/>
    </row>
    <row r="579" spans="1:44" ht="6.75" customHeight="1">
      <c r="A579" s="120"/>
      <c r="B579" s="101"/>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87"/>
      <c r="Y579" s="235"/>
      <c r="Z579" s="87"/>
      <c r="AA579" s="87"/>
      <c r="AB579" s="87"/>
      <c r="AC579" s="235"/>
      <c r="AD579" s="87"/>
      <c r="AE579" s="86"/>
      <c r="AF579" s="87"/>
      <c r="AG579" s="236"/>
      <c r="AH579" s="236"/>
      <c r="AI579" s="236"/>
      <c r="AJ579" s="236"/>
      <c r="AK579" s="236"/>
      <c r="AL579" s="236"/>
      <c r="AM579" s="101"/>
      <c r="AN579" s="89"/>
      <c r="AO579" s="87"/>
      <c r="AP579" s="87"/>
      <c r="AQ579" s="87"/>
      <c r="AR579" s="84"/>
    </row>
    <row r="580" spans="1:44" ht="12.75" customHeight="1">
      <c r="A580" s="120"/>
      <c r="B580" s="101"/>
      <c r="C580" s="88" t="s">
        <v>643</v>
      </c>
      <c r="D580" s="88"/>
      <c r="E580" s="88"/>
      <c r="F580" s="88"/>
      <c r="G580" s="88"/>
      <c r="H580" s="88"/>
      <c r="I580" s="88"/>
      <c r="J580" s="88"/>
      <c r="K580" s="88"/>
      <c r="L580" s="88"/>
      <c r="M580" s="88"/>
      <c r="N580" s="88"/>
      <c r="O580" s="88"/>
      <c r="P580" s="88"/>
      <c r="Q580" s="88"/>
      <c r="R580" s="89"/>
      <c r="S580" s="89"/>
      <c r="T580" s="89"/>
      <c r="U580" s="447"/>
      <c r="V580" s="449"/>
      <c r="W580" s="89"/>
      <c r="X580" s="89"/>
      <c r="Y580" s="89"/>
      <c r="Z580" s="129"/>
      <c r="AA580" s="137"/>
      <c r="AB580" s="137"/>
      <c r="AC580" s="137"/>
      <c r="AD580" s="137"/>
      <c r="AE580" s="137"/>
      <c r="AF580" s="137"/>
      <c r="AG580" s="137"/>
      <c r="AH580" s="101"/>
      <c r="AI580" s="101"/>
      <c r="AJ580" s="101"/>
      <c r="AK580" s="101"/>
      <c r="AL580" s="101"/>
      <c r="AM580" s="101"/>
      <c r="AN580" s="89"/>
      <c r="AO580" s="87"/>
      <c r="AP580" s="87"/>
      <c r="AQ580" s="87"/>
      <c r="AR580" s="84"/>
    </row>
    <row r="581" spans="1:44" ht="4.5" customHeight="1">
      <c r="A581" s="120"/>
      <c r="B581" s="101"/>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220"/>
      <c r="AB581" s="220"/>
      <c r="AC581" s="220"/>
      <c r="AD581" s="220"/>
      <c r="AE581" s="220"/>
      <c r="AF581" s="101"/>
      <c r="AG581" s="137"/>
      <c r="AH581" s="101"/>
      <c r="AI581" s="101"/>
      <c r="AJ581" s="101"/>
      <c r="AK581" s="101"/>
      <c r="AL581" s="101"/>
      <c r="AM581" s="101"/>
      <c r="AN581" s="89"/>
      <c r="AO581" s="87"/>
      <c r="AP581" s="87"/>
      <c r="AQ581" s="87"/>
      <c r="AR581" s="84"/>
    </row>
    <row r="582" spans="1:44" ht="12.75" customHeight="1">
      <c r="A582" s="120"/>
      <c r="B582" s="101"/>
      <c r="C582" s="134" t="s">
        <v>7</v>
      </c>
      <c r="D582" s="86"/>
      <c r="E582" s="86"/>
      <c r="F582" s="86"/>
      <c r="G582" s="86"/>
      <c r="H582" s="86"/>
      <c r="I582" s="86"/>
      <c r="J582" s="86"/>
      <c r="K582" s="86"/>
      <c r="L582" s="86"/>
      <c r="M582" s="86"/>
      <c r="N582" s="86"/>
      <c r="O582" s="86"/>
      <c r="P582" s="86"/>
      <c r="Q582" s="86"/>
      <c r="R582" s="86"/>
      <c r="S582" s="86"/>
      <c r="T582" s="122"/>
      <c r="U582" s="122"/>
      <c r="V582" s="122"/>
      <c r="W582" s="122"/>
      <c r="X582" s="122"/>
      <c r="Y582" s="122"/>
      <c r="Z582" s="120"/>
      <c r="AA582" s="122"/>
      <c r="AB582" s="122"/>
      <c r="AC582" s="122"/>
      <c r="AD582" s="122"/>
      <c r="AE582" s="122"/>
      <c r="AF582" s="101"/>
      <c r="AG582" s="101"/>
      <c r="AH582" s="101"/>
      <c r="AI582" s="101"/>
      <c r="AJ582" s="101"/>
      <c r="AK582" s="101"/>
      <c r="AL582" s="101"/>
      <c r="AM582" s="101"/>
      <c r="AN582" s="89"/>
      <c r="AO582" s="87"/>
      <c r="AP582" s="87"/>
      <c r="AQ582" s="87"/>
      <c r="AR582" s="84"/>
    </row>
    <row r="583" spans="1:44" ht="6" customHeight="1">
      <c r="A583" s="120"/>
      <c r="B583" s="101"/>
      <c r="C583" s="86"/>
      <c r="D583" s="86"/>
      <c r="E583" s="86"/>
      <c r="F583" s="86"/>
      <c r="G583" s="86"/>
      <c r="H583" s="86"/>
      <c r="I583" s="86"/>
      <c r="J583" s="86"/>
      <c r="K583" s="86"/>
      <c r="L583" s="86"/>
      <c r="M583" s="86"/>
      <c r="N583" s="86"/>
      <c r="O583" s="86"/>
      <c r="P583" s="86"/>
      <c r="Q583" s="86"/>
      <c r="R583" s="86"/>
      <c r="S583" s="86"/>
      <c r="T583" s="122"/>
      <c r="U583" s="122"/>
      <c r="V583" s="122"/>
      <c r="W583" s="122"/>
      <c r="X583" s="122"/>
      <c r="Y583" s="122"/>
      <c r="Z583" s="120"/>
      <c r="AA583" s="122"/>
      <c r="AB583" s="122"/>
      <c r="AC583" s="122"/>
      <c r="AD583" s="122"/>
      <c r="AE583" s="122"/>
      <c r="AF583" s="101"/>
      <c r="AG583" s="101"/>
      <c r="AH583" s="101"/>
      <c r="AI583" s="101"/>
      <c r="AJ583" s="101"/>
      <c r="AK583" s="101"/>
      <c r="AL583" s="101"/>
      <c r="AM583" s="101"/>
      <c r="AN583" s="89"/>
      <c r="AO583" s="87"/>
      <c r="AP583" s="87"/>
      <c r="AQ583" s="87"/>
      <c r="AR583" s="84"/>
    </row>
    <row r="584" spans="1:44" ht="12.75" customHeight="1">
      <c r="A584" s="120"/>
      <c r="B584" s="101"/>
      <c r="C584" s="239"/>
      <c r="D584" s="32" t="s">
        <v>135</v>
      </c>
      <c r="E584" s="239"/>
      <c r="F584" s="32" t="s">
        <v>68</v>
      </c>
      <c r="G584" s="32"/>
      <c r="H584" s="239"/>
      <c r="I584" s="32" t="s">
        <v>216</v>
      </c>
      <c r="J584" s="242"/>
      <c r="K584" s="242"/>
      <c r="L584" s="240"/>
      <c r="M584" s="32" t="s">
        <v>278</v>
      </c>
      <c r="N584" s="242"/>
      <c r="O584" s="242"/>
      <c r="P584" s="240"/>
      <c r="Q584" s="32" t="s">
        <v>213</v>
      </c>
      <c r="R584" s="32"/>
      <c r="S584" s="32"/>
      <c r="T584" s="241"/>
      <c r="U584" s="32" t="s">
        <v>244</v>
      </c>
      <c r="V584" s="32"/>
      <c r="W584" s="41"/>
      <c r="X584" s="239"/>
      <c r="Y584" s="32" t="s">
        <v>229</v>
      </c>
      <c r="Z584" s="32"/>
      <c r="AA584" s="32"/>
      <c r="AB584" s="510"/>
      <c r="AC584" s="511"/>
      <c r="AD584" s="511"/>
      <c r="AE584" s="511"/>
      <c r="AF584" s="511"/>
      <c r="AG584" s="511"/>
      <c r="AH584" s="512"/>
      <c r="AI584" s="87"/>
      <c r="AJ584" s="87"/>
      <c r="AK584" s="87"/>
      <c r="AL584" s="87"/>
      <c r="AM584" s="101"/>
      <c r="AN584" s="89"/>
      <c r="AO584" s="87"/>
      <c r="AP584" s="87"/>
      <c r="AQ584" s="87"/>
      <c r="AR584" s="84"/>
    </row>
    <row r="585" spans="1:44" ht="5.25" customHeight="1">
      <c r="A585" s="120"/>
      <c r="B585" s="101"/>
      <c r="C585" s="86"/>
      <c r="D585" s="86"/>
      <c r="E585" s="86"/>
      <c r="F585" s="86"/>
      <c r="G585" s="86"/>
      <c r="H585" s="86"/>
      <c r="I585" s="86"/>
      <c r="J585" s="86"/>
      <c r="K585" s="86"/>
      <c r="L585" s="86"/>
      <c r="M585" s="86"/>
      <c r="N585" s="86"/>
      <c r="O585" s="86"/>
      <c r="P585" s="86"/>
      <c r="Q585" s="86"/>
      <c r="R585" s="86"/>
      <c r="S585" s="86"/>
      <c r="T585" s="87"/>
      <c r="U585" s="101"/>
      <c r="V585" s="101"/>
      <c r="W585" s="101"/>
      <c r="X585" s="101"/>
      <c r="Y585" s="137"/>
      <c r="Z585" s="137"/>
      <c r="AA585" s="137"/>
      <c r="AB585" s="137"/>
      <c r="AC585" s="137"/>
      <c r="AD585" s="137"/>
      <c r="AE585" s="137"/>
      <c r="AF585" s="137"/>
      <c r="AG585" s="202"/>
      <c r="AH585" s="87"/>
      <c r="AI585" s="86"/>
      <c r="AJ585" s="87"/>
      <c r="AK585" s="87"/>
      <c r="AL585" s="87"/>
      <c r="AM585" s="87"/>
      <c r="AN585" s="89"/>
      <c r="AO585" s="87"/>
      <c r="AP585" s="87"/>
      <c r="AQ585" s="87"/>
      <c r="AR585" s="84"/>
    </row>
    <row r="586" spans="1:44" ht="12.75" customHeight="1">
      <c r="A586" s="120"/>
      <c r="B586" s="101"/>
      <c r="C586" s="88" t="s">
        <v>644</v>
      </c>
      <c r="D586" s="88"/>
      <c r="E586" s="88"/>
      <c r="F586" s="88"/>
      <c r="G586" s="88"/>
      <c r="H586" s="88"/>
      <c r="I586" s="88"/>
      <c r="J586" s="88"/>
      <c r="K586" s="88"/>
      <c r="L586" s="88"/>
      <c r="M586" s="88"/>
      <c r="N586" s="88"/>
      <c r="O586" s="88"/>
      <c r="P586" s="88"/>
      <c r="Q586" s="88"/>
      <c r="R586" s="89"/>
      <c r="S586" s="89"/>
      <c r="T586" s="89"/>
      <c r="U586" s="447"/>
      <c r="V586" s="449"/>
      <c r="W586" s="89"/>
      <c r="X586" s="101"/>
      <c r="Y586" s="137"/>
      <c r="Z586" s="137"/>
      <c r="AA586" s="137"/>
      <c r="AB586" s="137"/>
      <c r="AC586" s="137"/>
      <c r="AD586" s="137"/>
      <c r="AE586" s="137"/>
      <c r="AF586" s="137"/>
      <c r="AG586" s="137"/>
      <c r="AH586" s="101"/>
      <c r="AI586" s="101"/>
      <c r="AJ586" s="101"/>
      <c r="AK586" s="101"/>
      <c r="AL586" s="101"/>
      <c r="AM586" s="101"/>
      <c r="AN586" s="89"/>
      <c r="AO586" s="87"/>
      <c r="AP586" s="87"/>
      <c r="AQ586" s="87"/>
      <c r="AR586" s="84"/>
    </row>
    <row r="587" spans="1:44" ht="15" customHeight="1">
      <c r="A587" s="120"/>
      <c r="B587" s="101"/>
      <c r="C587" s="86"/>
      <c r="D587" s="86"/>
      <c r="E587" s="86"/>
      <c r="F587" s="86"/>
      <c r="G587" s="86"/>
      <c r="H587" s="86"/>
      <c r="I587" s="86"/>
      <c r="J587" s="86"/>
      <c r="K587" s="86"/>
      <c r="L587" s="86"/>
      <c r="M587" s="86"/>
      <c r="N587" s="86"/>
      <c r="O587" s="86"/>
      <c r="P587" s="86"/>
      <c r="Q587" s="86"/>
      <c r="R587" s="86"/>
      <c r="S587" s="86"/>
      <c r="T587" s="87"/>
      <c r="U587" s="101"/>
      <c r="V587" s="101"/>
      <c r="W587" s="101"/>
      <c r="X587" s="101"/>
      <c r="Y587" s="137"/>
      <c r="Z587" s="137"/>
      <c r="AA587" s="137"/>
      <c r="AB587" s="137"/>
      <c r="AC587" s="137"/>
      <c r="AD587" s="137"/>
      <c r="AE587" s="137"/>
      <c r="AF587" s="137"/>
      <c r="AG587" s="137"/>
      <c r="AH587" s="101"/>
      <c r="AI587" s="101"/>
      <c r="AJ587" s="101"/>
      <c r="AK587" s="101"/>
      <c r="AL587" s="101"/>
      <c r="AM587" s="101"/>
      <c r="AN587" s="89"/>
      <c r="AO587" s="87"/>
      <c r="AP587" s="87"/>
      <c r="AQ587" s="87"/>
      <c r="AR587" s="84"/>
    </row>
    <row r="588" spans="1:44" s="179" customFormat="1" ht="27.75" customHeight="1">
      <c r="A588" s="741" t="s">
        <v>376</v>
      </c>
      <c r="B588" s="741"/>
      <c r="C588" s="741"/>
      <c r="D588" s="741"/>
      <c r="E588" s="741"/>
      <c r="F588" s="741"/>
      <c r="G588" s="741"/>
      <c r="H588" s="741"/>
      <c r="I588" s="741"/>
      <c r="J588" s="741"/>
      <c r="K588" s="741"/>
      <c r="L588" s="741"/>
      <c r="M588" s="741"/>
      <c r="N588" s="741"/>
      <c r="O588" s="741"/>
      <c r="P588" s="741"/>
      <c r="Q588" s="741"/>
      <c r="R588" s="741"/>
      <c r="S588" s="741"/>
      <c r="T588" s="741"/>
      <c r="U588" s="741"/>
      <c r="V588" s="741"/>
      <c r="W588" s="741"/>
      <c r="X588" s="741"/>
      <c r="Y588" s="741"/>
      <c r="Z588" s="741"/>
      <c r="AA588" s="741"/>
      <c r="AB588" s="741"/>
      <c r="AC588" s="741"/>
      <c r="AD588" s="741"/>
      <c r="AE588" s="741"/>
      <c r="AF588" s="741"/>
      <c r="AG588" s="741"/>
      <c r="AH588" s="741"/>
      <c r="AI588" s="741"/>
      <c r="AJ588" s="741"/>
      <c r="AK588" s="741"/>
      <c r="AL588" s="741"/>
      <c r="AM588" s="741"/>
      <c r="AN588" s="741"/>
      <c r="AO588" s="741"/>
      <c r="AP588" s="741"/>
      <c r="AQ588" s="741"/>
      <c r="AR588" s="741"/>
    </row>
    <row r="589" spans="1:44" s="179" customFormat="1" ht="6.75" customHeight="1">
      <c r="A589" s="120"/>
      <c r="B589" s="260"/>
      <c r="C589" s="261"/>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87"/>
      <c r="AO589" s="87"/>
      <c r="AP589" s="87"/>
      <c r="AQ589" s="260"/>
      <c r="AR589" s="87"/>
    </row>
    <row r="590" spans="1:44" s="179" customFormat="1" ht="12.75" customHeight="1">
      <c r="A590" s="120"/>
      <c r="B590" s="260"/>
      <c r="C590" s="705" t="s">
        <v>471</v>
      </c>
      <c r="D590" s="705"/>
      <c r="E590" s="705"/>
      <c r="F590" s="705"/>
      <c r="G590" s="705"/>
      <c r="H590" s="705"/>
      <c r="I590" s="705"/>
      <c r="J590" s="705"/>
      <c r="K590" s="705"/>
      <c r="L590" s="705"/>
      <c r="M590" s="705"/>
      <c r="N590" s="705"/>
      <c r="O590" s="705"/>
      <c r="P590" s="705"/>
      <c r="Q590" s="705"/>
      <c r="R590" s="705"/>
      <c r="S590" s="705"/>
      <c r="T590" s="705"/>
      <c r="U590" s="705"/>
      <c r="V590" s="705"/>
      <c r="W590" s="705"/>
      <c r="X590" s="705"/>
      <c r="Y590" s="705"/>
      <c r="Z590" s="705"/>
      <c r="AA590" s="705"/>
      <c r="AB590" s="705"/>
      <c r="AC590" s="705"/>
      <c r="AD590" s="705"/>
      <c r="AE590" s="705"/>
      <c r="AF590" s="705"/>
      <c r="AG590" s="705"/>
      <c r="AH590" s="705"/>
      <c r="AI590" s="705"/>
      <c r="AJ590" s="705"/>
      <c r="AK590" s="705"/>
      <c r="AL590" s="705"/>
      <c r="AM590" s="705"/>
      <c r="AN590" s="705"/>
      <c r="AO590" s="705"/>
      <c r="AP590" s="705"/>
      <c r="AQ590" s="705"/>
      <c r="AR590" s="262"/>
    </row>
    <row r="591" spans="1:44" s="179" customFormat="1" ht="25.5" customHeight="1">
      <c r="A591" s="120"/>
      <c r="B591" s="260"/>
      <c r="C591" s="742" t="s">
        <v>351</v>
      </c>
      <c r="D591" s="742"/>
      <c r="E591" s="742"/>
      <c r="F591" s="742"/>
      <c r="G591" s="742"/>
      <c r="H591" s="742"/>
      <c r="I591" s="742"/>
      <c r="J591" s="742"/>
      <c r="K591" s="742"/>
      <c r="L591" s="742"/>
      <c r="M591" s="742"/>
      <c r="N591" s="742"/>
      <c r="O591" s="742"/>
      <c r="P591" s="742"/>
      <c r="Q591" s="742"/>
      <c r="R591" s="742"/>
      <c r="S591" s="742"/>
      <c r="T591" s="742"/>
      <c r="U591" s="742"/>
      <c r="V591" s="742"/>
      <c r="W591" s="742"/>
      <c r="X591" s="742"/>
      <c r="Y591" s="742"/>
      <c r="Z591" s="742"/>
      <c r="AA591" s="742"/>
      <c r="AB591" s="742"/>
      <c r="AC591" s="742"/>
      <c r="AD591" s="742"/>
      <c r="AE591" s="742"/>
      <c r="AF591" s="742"/>
      <c r="AG591" s="742"/>
      <c r="AH591" s="742"/>
      <c r="AI591" s="742"/>
      <c r="AJ591" s="742"/>
      <c r="AK591" s="742"/>
      <c r="AL591" s="742"/>
      <c r="AM591" s="742"/>
      <c r="AN591" s="742"/>
      <c r="AO591" s="742"/>
      <c r="AP591" s="742"/>
      <c r="AQ591" s="742"/>
      <c r="AR591" s="87"/>
    </row>
    <row r="592" spans="1:44" s="179" customFormat="1" ht="12.75" customHeight="1">
      <c r="A592" s="120"/>
      <c r="B592" s="260"/>
      <c r="C592" s="703" t="s">
        <v>472</v>
      </c>
      <c r="D592" s="703"/>
      <c r="E592" s="703"/>
      <c r="F592" s="703"/>
      <c r="G592" s="703"/>
      <c r="H592" s="703"/>
      <c r="I592" s="703"/>
      <c r="J592" s="703"/>
      <c r="K592" s="703"/>
      <c r="L592" s="703"/>
      <c r="M592" s="703"/>
      <c r="N592" s="703"/>
      <c r="O592" s="703"/>
      <c r="P592" s="703"/>
      <c r="Q592" s="703"/>
      <c r="R592" s="703"/>
      <c r="S592" s="703"/>
      <c r="T592" s="703"/>
      <c r="U592" s="703"/>
      <c r="V592" s="703"/>
      <c r="W592" s="703"/>
      <c r="X592" s="703"/>
      <c r="Y592" s="703"/>
      <c r="Z592" s="703"/>
      <c r="AA592" s="703"/>
      <c r="AB592" s="703"/>
      <c r="AC592" s="703"/>
      <c r="AD592" s="703"/>
      <c r="AE592" s="703"/>
      <c r="AF592" s="703"/>
      <c r="AG592" s="703"/>
      <c r="AH592" s="703"/>
      <c r="AI592" s="703"/>
      <c r="AJ592" s="703"/>
      <c r="AK592" s="703"/>
      <c r="AL592" s="703"/>
      <c r="AM592" s="703"/>
      <c r="AN592" s="703"/>
      <c r="AO592" s="703"/>
      <c r="AP592" s="703"/>
      <c r="AQ592" s="703"/>
      <c r="AR592" s="87"/>
    </row>
    <row r="593" spans="1:44" ht="6.75" customHeight="1">
      <c r="A593" s="120"/>
      <c r="B593" s="263"/>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c r="AI593" s="101"/>
      <c r="AJ593" s="264"/>
      <c r="AK593" s="264"/>
      <c r="AL593" s="264"/>
      <c r="AM593" s="264"/>
      <c r="AN593" s="264"/>
      <c r="AO593" s="87"/>
      <c r="AP593" s="87"/>
      <c r="AQ593" s="224"/>
      <c r="AR593" s="87"/>
    </row>
    <row r="594" spans="1:44" ht="12.75" customHeight="1">
      <c r="A594" s="120"/>
      <c r="B594" s="90"/>
      <c r="C594" s="166" t="s">
        <v>377</v>
      </c>
      <c r="D594" s="166"/>
      <c r="E594" s="166"/>
      <c r="F594" s="166"/>
      <c r="G594" s="166"/>
      <c r="H594" s="166"/>
      <c r="I594" s="166"/>
      <c r="J594" s="166"/>
      <c r="K594" s="166"/>
      <c r="L594" s="166"/>
      <c r="M594" s="166"/>
      <c r="N594" s="166"/>
      <c r="O594" s="166"/>
      <c r="P594" s="166"/>
      <c r="Q594" s="166"/>
      <c r="R594" s="166"/>
      <c r="S594" s="166"/>
      <c r="T594" s="101"/>
      <c r="U594" s="168"/>
      <c r="V594" s="168"/>
      <c r="W594" s="101"/>
      <c r="X594" s="101"/>
      <c r="Y594" s="101"/>
      <c r="Z594" s="101"/>
      <c r="AA594" s="101"/>
      <c r="AB594" s="101"/>
      <c r="AC594" s="101"/>
      <c r="AD594" s="101"/>
      <c r="AE594" s="101"/>
      <c r="AF594" s="101"/>
      <c r="AG594" s="101"/>
      <c r="AH594" s="101"/>
      <c r="AI594" s="478"/>
      <c r="AJ594" s="479"/>
      <c r="AK594" s="337"/>
      <c r="AL594" s="337"/>
      <c r="AM594" s="337"/>
      <c r="AN594" s="337"/>
      <c r="AO594" s="337"/>
      <c r="AP594" s="87"/>
      <c r="AQ594" s="87"/>
      <c r="AR594" s="224"/>
    </row>
    <row r="595" spans="1:44" ht="6.75" customHeight="1">
      <c r="A595" s="120"/>
      <c r="B595" s="90"/>
      <c r="C595" s="166"/>
      <c r="D595" s="166"/>
      <c r="E595" s="166"/>
      <c r="F595" s="166"/>
      <c r="G595" s="166"/>
      <c r="H595" s="166"/>
      <c r="I595" s="166"/>
      <c r="J595" s="166"/>
      <c r="K595" s="166"/>
      <c r="L595" s="166"/>
      <c r="M595" s="166"/>
      <c r="N595" s="166"/>
      <c r="O595" s="166"/>
      <c r="P595" s="166"/>
      <c r="Q595" s="166"/>
      <c r="R595" s="166"/>
      <c r="S595" s="166"/>
      <c r="T595" s="101"/>
      <c r="U595" s="168"/>
      <c r="V595" s="168"/>
      <c r="W595" s="101"/>
      <c r="X595" s="101"/>
      <c r="Y595" s="101"/>
      <c r="Z595" s="101"/>
      <c r="AA595" s="101"/>
      <c r="AB595" s="101"/>
      <c r="AC595" s="101"/>
      <c r="AD595" s="101"/>
      <c r="AE595" s="101"/>
      <c r="AF595" s="101"/>
      <c r="AG595" s="101"/>
      <c r="AH595" s="101"/>
      <c r="AI595" s="101"/>
      <c r="AJ595" s="101"/>
      <c r="AK595" s="337"/>
      <c r="AL595" s="337"/>
      <c r="AM595" s="337"/>
      <c r="AN595" s="337"/>
      <c r="AO595" s="337"/>
      <c r="AP595" s="87"/>
      <c r="AQ595" s="87"/>
      <c r="AR595" s="224"/>
    </row>
    <row r="596" spans="1:44" ht="12.75" customHeight="1">
      <c r="A596" s="120"/>
      <c r="B596" s="90"/>
      <c r="C596" s="166" t="s">
        <v>645</v>
      </c>
      <c r="D596" s="166"/>
      <c r="E596" s="166"/>
      <c r="F596" s="166"/>
      <c r="G596" s="166"/>
      <c r="H596" s="166"/>
      <c r="I596" s="166"/>
      <c r="J596" s="166"/>
      <c r="K596" s="166"/>
      <c r="L596" s="166"/>
      <c r="M596" s="166"/>
      <c r="N596" s="166"/>
      <c r="O596" s="166"/>
      <c r="P596" s="166"/>
      <c r="Q596" s="166"/>
      <c r="R596" s="166"/>
      <c r="S596" s="166"/>
      <c r="T596" s="101"/>
      <c r="U596" s="168"/>
      <c r="V596" s="168"/>
      <c r="W596" s="101"/>
      <c r="X596" s="101"/>
      <c r="Y596" s="101"/>
      <c r="Z596" s="101"/>
      <c r="AA596" s="101"/>
      <c r="AB596" s="101"/>
      <c r="AC596" s="101"/>
      <c r="AD596" s="101"/>
      <c r="AE596" s="101"/>
      <c r="AF596" s="101"/>
      <c r="AG596" s="101"/>
      <c r="AH596" s="101"/>
      <c r="AI596" s="478"/>
      <c r="AJ596" s="479"/>
      <c r="AK596" s="337"/>
      <c r="AL596" s="337"/>
      <c r="AM596" s="337"/>
      <c r="AN596" s="337"/>
      <c r="AO596" s="337"/>
      <c r="AP596" s="87"/>
      <c r="AQ596" s="87"/>
      <c r="AR596" s="224"/>
    </row>
    <row r="597" spans="1:44" ht="6.75" customHeight="1">
      <c r="A597" s="120"/>
      <c r="B597" s="90"/>
      <c r="C597" s="166"/>
      <c r="D597" s="166"/>
      <c r="E597" s="166"/>
      <c r="F597" s="166"/>
      <c r="G597" s="166"/>
      <c r="H597" s="166"/>
      <c r="I597" s="166"/>
      <c r="J597" s="166"/>
      <c r="K597" s="166"/>
      <c r="L597" s="166"/>
      <c r="M597" s="166"/>
      <c r="N597" s="166"/>
      <c r="O597" s="166"/>
      <c r="P597" s="166"/>
      <c r="Q597" s="166"/>
      <c r="R597" s="166"/>
      <c r="S597" s="166"/>
      <c r="T597" s="101"/>
      <c r="U597" s="168"/>
      <c r="V597" s="168"/>
      <c r="W597" s="101"/>
      <c r="X597" s="101"/>
      <c r="Y597" s="101"/>
      <c r="Z597" s="101"/>
      <c r="AA597" s="101"/>
      <c r="AB597" s="101"/>
      <c r="AC597" s="101"/>
      <c r="AD597" s="101"/>
      <c r="AE597" s="101"/>
      <c r="AF597" s="101"/>
      <c r="AG597" s="101"/>
      <c r="AH597" s="101"/>
      <c r="AI597" s="101"/>
      <c r="AJ597" s="101"/>
      <c r="AK597" s="337"/>
      <c r="AL597" s="337"/>
      <c r="AM597" s="337"/>
      <c r="AN597" s="337"/>
      <c r="AO597" s="337"/>
      <c r="AP597" s="87"/>
      <c r="AQ597" s="87"/>
      <c r="AR597" s="224"/>
    </row>
    <row r="598" spans="1:44" ht="12.75" customHeight="1">
      <c r="A598" s="120"/>
      <c r="B598" s="90"/>
      <c r="C598" s="265" t="s">
        <v>245</v>
      </c>
      <c r="D598" s="166"/>
      <c r="E598" s="166"/>
      <c r="F598" s="166"/>
      <c r="G598" s="166"/>
      <c r="H598" s="166"/>
      <c r="I598" s="166"/>
      <c r="J598" s="166"/>
      <c r="K598" s="166"/>
      <c r="L598" s="166"/>
      <c r="M598" s="166"/>
      <c r="N598" s="166"/>
      <c r="O598" s="166"/>
      <c r="P598" s="166"/>
      <c r="Q598" s="166"/>
      <c r="R598" s="166"/>
      <c r="S598" s="166"/>
      <c r="T598" s="101"/>
      <c r="U598" s="168"/>
      <c r="V598" s="168"/>
      <c r="W598" s="101"/>
      <c r="X598" s="101"/>
      <c r="Y598" s="101"/>
      <c r="Z598" s="101"/>
      <c r="AA598" s="101"/>
      <c r="AB598" s="101"/>
      <c r="AC598" s="101"/>
      <c r="AD598" s="101"/>
      <c r="AE598" s="101"/>
      <c r="AF598" s="101"/>
      <c r="AG598" s="101"/>
      <c r="AH598" s="101"/>
      <c r="AI598" s="478"/>
      <c r="AJ598" s="479"/>
      <c r="AK598" s="337"/>
      <c r="AL598" s="337"/>
      <c r="AM598" s="337"/>
      <c r="AN598" s="337"/>
      <c r="AO598" s="337"/>
      <c r="AP598" s="87"/>
      <c r="AQ598" s="87"/>
      <c r="AR598" s="224"/>
    </row>
    <row r="599" spans="1:44" ht="6.75" customHeight="1">
      <c r="A599" s="120"/>
      <c r="B599" s="90"/>
      <c r="C599" s="166"/>
      <c r="D599" s="166"/>
      <c r="E599" s="166"/>
      <c r="F599" s="166"/>
      <c r="G599" s="166"/>
      <c r="H599" s="166"/>
      <c r="I599" s="166"/>
      <c r="J599" s="166"/>
      <c r="K599" s="166"/>
      <c r="L599" s="166"/>
      <c r="M599" s="166"/>
      <c r="N599" s="166"/>
      <c r="O599" s="166"/>
      <c r="P599" s="166"/>
      <c r="Q599" s="166"/>
      <c r="R599" s="166"/>
      <c r="S599" s="166"/>
      <c r="T599" s="101"/>
      <c r="U599" s="168"/>
      <c r="V599" s="168"/>
      <c r="W599" s="101"/>
      <c r="X599" s="101"/>
      <c r="Y599" s="101"/>
      <c r="Z599" s="101"/>
      <c r="AA599" s="101"/>
      <c r="AB599" s="101"/>
      <c r="AC599" s="101"/>
      <c r="AD599" s="101"/>
      <c r="AE599" s="101"/>
      <c r="AF599" s="101"/>
      <c r="AG599" s="101"/>
      <c r="AH599" s="101"/>
      <c r="AI599" s="101"/>
      <c r="AJ599" s="337"/>
      <c r="AK599" s="337"/>
      <c r="AL599" s="337"/>
      <c r="AM599" s="337"/>
      <c r="AN599" s="337"/>
      <c r="AO599" s="87"/>
      <c r="AP599" s="87"/>
      <c r="AQ599" s="224"/>
      <c r="AR599" s="87"/>
    </row>
    <row r="600" spans="1:44" ht="6.75" customHeight="1">
      <c r="A600" s="120"/>
      <c r="B600" s="90"/>
      <c r="C600" s="166"/>
      <c r="D600" s="166"/>
      <c r="E600" s="166"/>
      <c r="F600" s="166"/>
      <c r="G600" s="166"/>
      <c r="H600" s="166"/>
      <c r="I600" s="166"/>
      <c r="J600" s="166"/>
      <c r="K600" s="166"/>
      <c r="L600" s="166"/>
      <c r="M600" s="166"/>
      <c r="N600" s="166"/>
      <c r="O600" s="166"/>
      <c r="P600" s="166"/>
      <c r="Q600" s="166"/>
      <c r="R600" s="166"/>
      <c r="S600" s="166"/>
      <c r="T600" s="101"/>
      <c r="U600" s="168"/>
      <c r="V600" s="168"/>
      <c r="W600" s="101"/>
      <c r="X600" s="101"/>
      <c r="Y600" s="101"/>
      <c r="Z600" s="101"/>
      <c r="AA600" s="168"/>
      <c r="AB600" s="101"/>
      <c r="AC600" s="101"/>
      <c r="AD600" s="101"/>
      <c r="AE600" s="90"/>
      <c r="AF600" s="90"/>
      <c r="AG600" s="90"/>
      <c r="AH600" s="90"/>
      <c r="AI600" s="90"/>
      <c r="AJ600" s="90"/>
      <c r="AK600" s="90"/>
      <c r="AL600" s="90"/>
      <c r="AM600" s="90"/>
      <c r="AN600" s="87"/>
      <c r="AO600" s="87"/>
      <c r="AP600" s="87"/>
      <c r="AQ600" s="224"/>
      <c r="AR600" s="87"/>
    </row>
    <row r="601" spans="1:44" ht="12.75" customHeight="1">
      <c r="A601" s="120"/>
      <c r="B601" s="90"/>
      <c r="C601" s="513" t="s">
        <v>418</v>
      </c>
      <c r="D601" s="513"/>
      <c r="E601" s="513"/>
      <c r="F601" s="513"/>
      <c r="G601" s="513"/>
      <c r="H601" s="513"/>
      <c r="I601" s="513"/>
      <c r="J601" s="513"/>
      <c r="K601" s="513"/>
      <c r="L601" s="513"/>
      <c r="M601" s="513"/>
      <c r="N601" s="513"/>
      <c r="O601" s="513"/>
      <c r="P601" s="513"/>
      <c r="Q601" s="513"/>
      <c r="R601" s="513"/>
      <c r="S601" s="513"/>
      <c r="T601" s="513"/>
      <c r="U601" s="513"/>
      <c r="V601" s="513"/>
      <c r="W601" s="513"/>
      <c r="X601" s="513"/>
      <c r="Y601" s="513"/>
      <c r="Z601" s="513"/>
      <c r="AA601" s="513"/>
      <c r="AB601" s="513"/>
      <c r="AC601" s="513"/>
      <c r="AD601" s="513"/>
      <c r="AE601" s="513"/>
      <c r="AF601" s="90"/>
      <c r="AG601" s="90"/>
      <c r="AH601" s="90"/>
      <c r="AI601" s="90"/>
      <c r="AJ601" s="90"/>
      <c r="AK601" s="90"/>
      <c r="AL601" s="90"/>
      <c r="AM601" s="90"/>
      <c r="AN601" s="87"/>
      <c r="AO601" s="87"/>
      <c r="AP601" s="87"/>
      <c r="AQ601" s="90"/>
      <c r="AR601" s="87"/>
    </row>
    <row r="602" spans="1:44" ht="6.75" customHeight="1">
      <c r="A602" s="120"/>
      <c r="B602" s="90"/>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90"/>
      <c r="AG602" s="90"/>
      <c r="AH602" s="90"/>
      <c r="AI602" s="90"/>
      <c r="AJ602" s="90"/>
      <c r="AK602" s="90"/>
      <c r="AL602" s="90"/>
      <c r="AM602" s="90"/>
      <c r="AN602" s="87"/>
      <c r="AO602" s="87"/>
      <c r="AP602" s="87"/>
      <c r="AQ602" s="90"/>
      <c r="AR602" s="87"/>
    </row>
    <row r="603" spans="1:44" ht="6.75" customHeight="1">
      <c r="A603" s="120"/>
      <c r="B603" s="90"/>
      <c r="C603" s="266"/>
      <c r="D603" s="266"/>
      <c r="E603" s="135"/>
      <c r="F603" s="135"/>
      <c r="G603" s="135"/>
      <c r="H603" s="135"/>
      <c r="I603" s="266"/>
      <c r="J603" s="266"/>
      <c r="K603" s="135"/>
      <c r="L603" s="135"/>
      <c r="M603" s="135"/>
      <c r="N603" s="135"/>
      <c r="O603" s="266"/>
      <c r="P603" s="266"/>
      <c r="Q603" s="135"/>
      <c r="R603" s="135"/>
      <c r="S603" s="135"/>
      <c r="T603" s="135"/>
      <c r="U603" s="135"/>
      <c r="V603" s="135"/>
      <c r="W603" s="135"/>
      <c r="X603" s="135"/>
      <c r="Y603" s="135"/>
      <c r="Z603" s="135"/>
      <c r="AA603" s="266"/>
      <c r="AB603" s="135"/>
      <c r="AC603" s="157"/>
      <c r="AD603" s="157"/>
      <c r="AE603" s="157"/>
      <c r="AF603" s="157"/>
      <c r="AG603" s="157"/>
      <c r="AH603" s="157"/>
      <c r="AI603" s="157"/>
      <c r="AJ603" s="157"/>
      <c r="AK603" s="90"/>
      <c r="AL603" s="90"/>
      <c r="AM603" s="90"/>
      <c r="AN603" s="90"/>
      <c r="AO603" s="90"/>
      <c r="AP603" s="90"/>
      <c r="AQ603" s="90"/>
      <c r="AR603" s="90"/>
    </row>
    <row r="604" spans="1:44" ht="12.75" customHeight="1">
      <c r="A604" s="120"/>
      <c r="B604" s="90"/>
      <c r="C604" s="267" t="s">
        <v>8</v>
      </c>
      <c r="D604" s="266"/>
      <c r="E604" s="135"/>
      <c r="F604" s="135"/>
      <c r="G604" s="135"/>
      <c r="H604" s="135"/>
      <c r="I604" s="266"/>
      <c r="J604" s="266"/>
      <c r="K604" s="135"/>
      <c r="L604" s="135"/>
      <c r="M604" s="135"/>
      <c r="N604" s="135"/>
      <c r="O604" s="266"/>
      <c r="P604" s="266"/>
      <c r="Q604" s="135"/>
      <c r="R604" s="135"/>
      <c r="S604" s="135"/>
      <c r="T604" s="135"/>
      <c r="U604" s="135"/>
      <c r="V604" s="135"/>
      <c r="W604" s="135"/>
      <c r="X604" s="135"/>
      <c r="Y604" s="135"/>
      <c r="Z604" s="447"/>
      <c r="AA604" s="449"/>
      <c r="AB604" s="135"/>
      <c r="AC604" s="101"/>
      <c r="AD604" s="101"/>
      <c r="AE604" s="101"/>
      <c r="AF604" s="168"/>
      <c r="AG604" s="101"/>
      <c r="AH604" s="101"/>
      <c r="AI604" s="101"/>
      <c r="AJ604" s="90"/>
      <c r="AK604" s="90"/>
      <c r="AL604" s="90"/>
      <c r="AM604" s="90"/>
      <c r="AN604" s="90"/>
      <c r="AO604" s="90"/>
      <c r="AP604" s="90"/>
      <c r="AQ604" s="90"/>
      <c r="AR604" s="90"/>
    </row>
    <row r="605" spans="1:44" ht="6.75" customHeight="1">
      <c r="A605" s="120"/>
      <c r="B605" s="90"/>
      <c r="C605" s="266"/>
      <c r="D605" s="266"/>
      <c r="E605" s="135"/>
      <c r="F605" s="135"/>
      <c r="G605" s="135"/>
      <c r="H605" s="135"/>
      <c r="I605" s="266"/>
      <c r="J605" s="266"/>
      <c r="K605" s="135"/>
      <c r="L605" s="135"/>
      <c r="M605" s="135"/>
      <c r="N605" s="135"/>
      <c r="O605" s="266"/>
      <c r="P605" s="266"/>
      <c r="Q605" s="135"/>
      <c r="R605" s="135"/>
      <c r="S605" s="135"/>
      <c r="T605" s="135"/>
      <c r="U605" s="135"/>
      <c r="V605" s="135"/>
      <c r="W605" s="135"/>
      <c r="X605" s="135"/>
      <c r="Y605" s="135"/>
      <c r="Z605" s="135"/>
      <c r="AA605" s="266"/>
      <c r="AB605" s="135"/>
      <c r="AC605" s="101"/>
      <c r="AD605" s="101"/>
      <c r="AE605" s="101"/>
      <c r="AF605" s="168"/>
      <c r="AG605" s="101"/>
      <c r="AH605" s="101"/>
      <c r="AI605" s="101"/>
      <c r="AJ605" s="90"/>
      <c r="AK605" s="90"/>
      <c r="AL605" s="90"/>
      <c r="AM605" s="90"/>
      <c r="AN605" s="90"/>
      <c r="AO605" s="90"/>
      <c r="AP605" s="90"/>
      <c r="AQ605" s="90"/>
      <c r="AR605" s="90"/>
    </row>
    <row r="606" spans="1:44" ht="12.75" customHeight="1">
      <c r="A606" s="120"/>
      <c r="B606" s="90"/>
      <c r="C606" s="267" t="s">
        <v>326</v>
      </c>
      <c r="D606" s="266"/>
      <c r="E606" s="135"/>
      <c r="F606" s="135"/>
      <c r="G606" s="135"/>
      <c r="H606" s="135"/>
      <c r="I606" s="266"/>
      <c r="J606" s="266"/>
      <c r="K606" s="135"/>
      <c r="L606" s="135"/>
      <c r="M606" s="135"/>
      <c r="N606" s="135"/>
      <c r="O606" s="266"/>
      <c r="P606" s="266"/>
      <c r="Q606" s="135"/>
      <c r="R606" s="135"/>
      <c r="S606" s="135"/>
      <c r="T606" s="135"/>
      <c r="U606" s="135"/>
      <c r="V606" s="135"/>
      <c r="W606" s="135"/>
      <c r="X606" s="135"/>
      <c r="Y606" s="135"/>
      <c r="Z606" s="447"/>
      <c r="AA606" s="449"/>
      <c r="AB606" s="135"/>
      <c r="AC606" s="101"/>
      <c r="AD606" s="101"/>
      <c r="AE606" s="101"/>
      <c r="AF606" s="168"/>
      <c r="AG606" s="101"/>
      <c r="AH606" s="101"/>
      <c r="AI606" s="101"/>
      <c r="AJ606" s="90"/>
      <c r="AK606" s="90"/>
      <c r="AL606" s="90"/>
      <c r="AM606" s="90"/>
      <c r="AN606" s="90"/>
      <c r="AO606" s="90"/>
      <c r="AP606" s="90"/>
      <c r="AQ606" s="90"/>
      <c r="AR606" s="90"/>
    </row>
    <row r="607" spans="1:44" ht="6.75" customHeight="1">
      <c r="A607" s="120"/>
      <c r="B607" s="90"/>
      <c r="C607" s="266"/>
      <c r="D607" s="266"/>
      <c r="E607" s="135"/>
      <c r="F607" s="135"/>
      <c r="G607" s="135"/>
      <c r="H607" s="135"/>
      <c r="I607" s="266"/>
      <c r="J607" s="266"/>
      <c r="K607" s="135"/>
      <c r="L607" s="135"/>
      <c r="M607" s="135"/>
      <c r="N607" s="135"/>
      <c r="O607" s="266"/>
      <c r="P607" s="266"/>
      <c r="Q607" s="135"/>
      <c r="R607" s="135"/>
      <c r="S607" s="135"/>
      <c r="T607" s="135"/>
      <c r="U607" s="135"/>
      <c r="V607" s="135"/>
      <c r="W607" s="135"/>
      <c r="X607" s="135"/>
      <c r="Y607" s="135"/>
      <c r="Z607" s="135"/>
      <c r="AA607" s="266"/>
      <c r="AB607" s="135"/>
      <c r="AC607" s="101"/>
      <c r="AD607" s="101"/>
      <c r="AE607" s="101"/>
      <c r="AF607" s="168"/>
      <c r="AG607" s="90"/>
      <c r="AH607" s="90"/>
      <c r="AI607" s="90"/>
      <c r="AJ607" s="90"/>
      <c r="AK607" s="90"/>
      <c r="AL607" s="90"/>
      <c r="AM607" s="90"/>
      <c r="AN607" s="90"/>
      <c r="AO607" s="90"/>
      <c r="AP607" s="90"/>
      <c r="AQ607" s="90"/>
      <c r="AR607" s="90"/>
    </row>
    <row r="608" spans="1:44" ht="15" customHeight="1">
      <c r="A608" s="120"/>
      <c r="B608" s="90"/>
      <c r="C608" s="166"/>
      <c r="D608" s="166"/>
      <c r="E608" s="166"/>
      <c r="F608" s="98"/>
      <c r="G608" s="171"/>
      <c r="H608" s="171"/>
      <c r="I608" s="171"/>
      <c r="J608" s="171"/>
      <c r="K608" s="171"/>
      <c r="L608" s="171"/>
      <c r="M608" s="171"/>
      <c r="N608" s="171"/>
      <c r="O608" s="171"/>
      <c r="P608" s="171"/>
      <c r="Q608" s="167"/>
      <c r="R608" s="167"/>
      <c r="S608" s="166"/>
      <c r="T608" s="101"/>
      <c r="U608" s="168"/>
      <c r="V608" s="168"/>
      <c r="W608" s="101"/>
      <c r="X608" s="171"/>
      <c r="Y608" s="171"/>
      <c r="Z608" s="171"/>
      <c r="AA608" s="171"/>
      <c r="AB608" s="171"/>
      <c r="AC608" s="171"/>
      <c r="AD608" s="171"/>
      <c r="AE608" s="171"/>
      <c r="AF608" s="171"/>
      <c r="AG608" s="171"/>
      <c r="AH608" s="167"/>
      <c r="AI608" s="167"/>
      <c r="AJ608" s="90"/>
      <c r="AK608" s="90"/>
      <c r="AL608" s="90"/>
      <c r="AM608" s="90"/>
      <c r="AN608" s="87"/>
      <c r="AO608" s="87"/>
      <c r="AP608" s="87"/>
      <c r="AQ608" s="90"/>
      <c r="AR608" s="87"/>
    </row>
    <row r="609" spans="1:44" ht="27.75" customHeight="1">
      <c r="A609" s="514" t="s">
        <v>417</v>
      </c>
      <c r="B609" s="514"/>
      <c r="C609" s="514"/>
      <c r="D609" s="514"/>
      <c r="E609" s="514"/>
      <c r="F609" s="514"/>
      <c r="G609" s="514"/>
      <c r="H609" s="514"/>
      <c r="I609" s="514"/>
      <c r="J609" s="514"/>
      <c r="K609" s="514"/>
      <c r="L609" s="514"/>
      <c r="M609" s="514"/>
      <c r="N609" s="514"/>
      <c r="O609" s="514"/>
      <c r="P609" s="514"/>
      <c r="Q609" s="514"/>
      <c r="R609" s="514"/>
      <c r="S609" s="514"/>
      <c r="T609" s="514"/>
      <c r="U609" s="514"/>
      <c r="V609" s="514"/>
      <c r="W609" s="514"/>
      <c r="X609" s="514"/>
      <c r="Y609" s="514"/>
      <c r="Z609" s="514"/>
      <c r="AA609" s="514"/>
      <c r="AB609" s="514"/>
      <c r="AC609" s="514"/>
      <c r="AD609" s="514"/>
      <c r="AE609" s="514"/>
      <c r="AF609" s="514"/>
      <c r="AG609" s="514"/>
      <c r="AH609" s="514"/>
      <c r="AI609" s="514"/>
      <c r="AJ609" s="514"/>
      <c r="AK609" s="514"/>
      <c r="AL609" s="514"/>
      <c r="AM609" s="514"/>
      <c r="AN609" s="514"/>
      <c r="AO609" s="514"/>
      <c r="AP609" s="514"/>
      <c r="AQ609" s="514"/>
      <c r="AR609" s="514"/>
    </row>
    <row r="610" spans="1:44" ht="6.75" customHeight="1">
      <c r="A610" s="120"/>
      <c r="B610" s="249"/>
      <c r="C610" s="270"/>
      <c r="D610" s="270"/>
      <c r="E610" s="270"/>
      <c r="F610" s="270"/>
      <c r="G610" s="271"/>
      <c r="H610" s="271"/>
      <c r="I610" s="271"/>
      <c r="J610" s="271"/>
      <c r="K610" s="271"/>
      <c r="L610" s="271"/>
      <c r="M610" s="271"/>
      <c r="N610" s="271"/>
      <c r="O610" s="271"/>
      <c r="P610" s="271"/>
      <c r="Q610" s="256"/>
      <c r="R610" s="256"/>
      <c r="S610" s="270"/>
      <c r="T610" s="247"/>
      <c r="U610" s="250"/>
      <c r="V610" s="250"/>
      <c r="W610" s="247"/>
      <c r="X610" s="271"/>
      <c r="Y610" s="271"/>
      <c r="Z610" s="271"/>
      <c r="AA610" s="271"/>
      <c r="AB610" s="271"/>
      <c r="AC610" s="271"/>
      <c r="AD610" s="271"/>
      <c r="AE610" s="271"/>
      <c r="AF610" s="271"/>
      <c r="AG610" s="271"/>
      <c r="AH610" s="256"/>
      <c r="AI610" s="256"/>
      <c r="AJ610" s="249"/>
      <c r="AK610" s="249"/>
      <c r="AL610" s="249"/>
      <c r="AM610" s="249"/>
      <c r="AN610" s="249"/>
      <c r="AO610" s="87"/>
      <c r="AP610" s="87"/>
      <c r="AQ610" s="87"/>
      <c r="AR610" s="87"/>
    </row>
    <row r="611" spans="1:44" ht="12.75" customHeight="1">
      <c r="A611" s="120"/>
      <c r="B611" s="249"/>
      <c r="C611" s="270" t="s">
        <v>352</v>
      </c>
      <c r="D611" s="248"/>
      <c r="E611" s="248"/>
      <c r="F611" s="248"/>
      <c r="G611" s="248"/>
      <c r="H611" s="248"/>
      <c r="I611" s="248"/>
      <c r="J611" s="248"/>
      <c r="K611" s="248"/>
      <c r="L611" s="248"/>
      <c r="M611" s="248"/>
      <c r="N611" s="248"/>
      <c r="O611" s="248"/>
      <c r="P611" s="248"/>
      <c r="Q611" s="248"/>
      <c r="R611" s="248"/>
      <c r="S611" s="248"/>
      <c r="T611" s="248"/>
      <c r="U611" s="248"/>
      <c r="V611" s="248"/>
      <c r="W611" s="248"/>
      <c r="X611" s="248"/>
      <c r="Y611" s="248"/>
      <c r="Z611" s="248"/>
      <c r="AA611" s="248"/>
      <c r="AB611" s="248"/>
      <c r="AC611" s="248"/>
      <c r="AD611" s="248"/>
      <c r="AE611" s="248"/>
      <c r="AF611" s="248"/>
      <c r="AG611" s="248"/>
      <c r="AH611" s="248"/>
      <c r="AI611" s="248"/>
      <c r="AJ611" s="248"/>
      <c r="AK611" s="248"/>
      <c r="AL611" s="248"/>
      <c r="AM611" s="249"/>
      <c r="AN611" s="249"/>
      <c r="AO611" s="87"/>
      <c r="AP611" s="87"/>
      <c r="AQ611" s="87"/>
      <c r="AR611" s="87"/>
    </row>
    <row r="612" spans="1:44" ht="12.75" customHeight="1">
      <c r="A612" s="120"/>
      <c r="B612" s="249"/>
      <c r="C612" s="255" t="s">
        <v>353</v>
      </c>
      <c r="D612" s="251"/>
      <c r="E612" s="251"/>
      <c r="F612" s="251"/>
      <c r="G612" s="251"/>
      <c r="H612" s="251"/>
      <c r="I612" s="251"/>
      <c r="J612" s="251"/>
      <c r="K612" s="251"/>
      <c r="L612" s="251"/>
      <c r="M612" s="251"/>
      <c r="N612" s="251"/>
      <c r="O612" s="251"/>
      <c r="P612" s="251"/>
      <c r="Q612" s="251"/>
      <c r="R612" s="251"/>
      <c r="S612" s="251"/>
      <c r="T612" s="251"/>
      <c r="U612" s="251"/>
      <c r="V612" s="251"/>
      <c r="W612" s="251"/>
      <c r="X612" s="251"/>
      <c r="Y612" s="251"/>
      <c r="Z612" s="251"/>
      <c r="AA612" s="251"/>
      <c r="AB612" s="251"/>
      <c r="AC612" s="251"/>
      <c r="AD612" s="251"/>
      <c r="AE612" s="251"/>
      <c r="AF612" s="251"/>
      <c r="AG612" s="251"/>
      <c r="AH612" s="251"/>
      <c r="AI612" s="251"/>
      <c r="AJ612" s="251"/>
      <c r="AK612" s="251"/>
      <c r="AL612" s="251"/>
      <c r="AM612" s="251"/>
      <c r="AN612" s="251"/>
      <c r="AO612" s="251"/>
      <c r="AP612" s="251"/>
      <c r="AQ612" s="251"/>
      <c r="AR612" s="87"/>
    </row>
    <row r="613" spans="1:44" ht="6.75" customHeight="1">
      <c r="A613" s="120"/>
      <c r="B613" s="249"/>
      <c r="C613" s="251"/>
      <c r="D613" s="251"/>
      <c r="E613" s="251"/>
      <c r="F613" s="251"/>
      <c r="G613" s="251"/>
      <c r="H613" s="251"/>
      <c r="I613" s="251"/>
      <c r="J613" s="251"/>
      <c r="K613" s="251"/>
      <c r="L613" s="251"/>
      <c r="M613" s="251"/>
      <c r="N613" s="251"/>
      <c r="O613" s="251"/>
      <c r="P613" s="251"/>
      <c r="Q613" s="251"/>
      <c r="R613" s="251"/>
      <c r="S613" s="251"/>
      <c r="T613" s="251"/>
      <c r="U613" s="251"/>
      <c r="V613" s="251"/>
      <c r="W613" s="251"/>
      <c r="X613" s="251"/>
      <c r="Y613" s="251"/>
      <c r="Z613" s="251"/>
      <c r="AA613" s="251"/>
      <c r="AB613" s="251"/>
      <c r="AC613" s="251"/>
      <c r="AD613" s="251"/>
      <c r="AE613" s="251"/>
      <c r="AF613" s="251"/>
      <c r="AG613" s="251"/>
      <c r="AH613" s="251"/>
      <c r="AI613" s="251"/>
      <c r="AJ613" s="251"/>
      <c r="AK613" s="251"/>
      <c r="AL613" s="251"/>
      <c r="AM613" s="251"/>
      <c r="AN613" s="251"/>
      <c r="AO613" s="251"/>
      <c r="AP613" s="251"/>
      <c r="AQ613" s="251"/>
      <c r="AR613" s="87"/>
    </row>
    <row r="614" spans="1:44" ht="6.75" customHeight="1">
      <c r="A614" s="120"/>
      <c r="B614" s="249"/>
      <c r="C614" s="272"/>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c r="AA614" s="257"/>
      <c r="AB614" s="257"/>
      <c r="AC614" s="257"/>
      <c r="AD614" s="257"/>
      <c r="AE614" s="257"/>
      <c r="AF614" s="257"/>
      <c r="AG614" s="257"/>
      <c r="AH614" s="257"/>
      <c r="AI614" s="257"/>
      <c r="AJ614" s="257"/>
      <c r="AK614" s="257"/>
      <c r="AL614" s="257"/>
      <c r="AM614" s="249"/>
      <c r="AN614" s="249"/>
      <c r="AO614" s="251"/>
      <c r="AP614" s="251"/>
      <c r="AQ614" s="87"/>
      <c r="AR614" s="87"/>
    </row>
    <row r="615" spans="1:44" ht="6.75" customHeight="1">
      <c r="A615" s="120"/>
      <c r="B615" s="273"/>
      <c r="C615" s="249"/>
      <c r="D615" s="251"/>
      <c r="E615" s="251"/>
      <c r="F615" s="251"/>
      <c r="G615" s="251"/>
      <c r="H615" s="251"/>
      <c r="I615" s="251"/>
      <c r="J615" s="251"/>
      <c r="K615" s="251"/>
      <c r="L615" s="251"/>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87"/>
      <c r="AR615" s="87"/>
    </row>
    <row r="616" spans="1:44" ht="12.75" customHeight="1">
      <c r="A616" s="120"/>
      <c r="B616" s="273"/>
      <c r="C616" s="249"/>
      <c r="D616" s="505" t="s">
        <v>646</v>
      </c>
      <c r="E616" s="505"/>
      <c r="F616" s="505"/>
      <c r="G616" s="505"/>
      <c r="H616" s="505"/>
      <c r="I616" s="505"/>
      <c r="J616" s="505"/>
      <c r="K616" s="505"/>
      <c r="L616" s="505"/>
      <c r="M616" s="505"/>
      <c r="N616" s="505"/>
      <c r="O616" s="257"/>
      <c r="P616" s="257"/>
      <c r="Q616" s="257"/>
      <c r="R616" s="257"/>
      <c r="S616" s="257"/>
      <c r="T616" s="257"/>
      <c r="U616" s="257"/>
      <c r="V616" s="257"/>
      <c r="W616" s="257"/>
      <c r="X616" s="257"/>
      <c r="Y616" s="257"/>
      <c r="Z616" s="257"/>
      <c r="AA616" s="504" t="s">
        <v>354</v>
      </c>
      <c r="AB616" s="504"/>
      <c r="AC616" s="504"/>
      <c r="AD616" s="292"/>
      <c r="AE616" s="251"/>
      <c r="AF616" s="504" t="s">
        <v>355</v>
      </c>
      <c r="AG616" s="504"/>
      <c r="AH616" s="504"/>
      <c r="AI616" s="292"/>
      <c r="AJ616" s="251"/>
      <c r="AK616" s="504" t="s">
        <v>315</v>
      </c>
      <c r="AL616" s="504"/>
      <c r="AM616" s="504"/>
      <c r="AN616" s="504"/>
      <c r="AO616" s="292"/>
      <c r="AP616" s="251"/>
      <c r="AQ616" s="251"/>
      <c r="AR616" s="251"/>
    </row>
    <row r="617" spans="1:44" ht="6.75" customHeight="1">
      <c r="A617" s="120"/>
      <c r="B617" s="273"/>
      <c r="C617" s="249"/>
      <c r="D617" s="257"/>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c r="AA617" s="365"/>
      <c r="AB617" s="365"/>
      <c r="AC617" s="365"/>
      <c r="AD617" s="251"/>
      <c r="AE617" s="251"/>
      <c r="AF617" s="251"/>
      <c r="AG617" s="251"/>
      <c r="AH617" s="251"/>
      <c r="AI617" s="251"/>
      <c r="AJ617" s="251"/>
      <c r="AK617" s="257"/>
      <c r="AL617" s="257"/>
      <c r="AM617" s="257"/>
      <c r="AN617" s="257"/>
      <c r="AO617" s="251"/>
      <c r="AP617" s="251"/>
      <c r="AQ617" s="251"/>
      <c r="AR617" s="251"/>
    </row>
    <row r="618" spans="1:44" ht="12.75" customHeight="1">
      <c r="A618" s="120"/>
      <c r="B618" s="273"/>
      <c r="C618" s="249"/>
      <c r="D618" s="455" t="s">
        <v>647</v>
      </c>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504" t="s">
        <v>454</v>
      </c>
      <c r="AB618" s="504"/>
      <c r="AC618" s="504"/>
      <c r="AD618" s="292"/>
      <c r="AE618" s="251"/>
      <c r="AF618" s="504" t="s">
        <v>455</v>
      </c>
      <c r="AG618" s="504"/>
      <c r="AH618" s="504"/>
      <c r="AI618" s="292"/>
      <c r="AJ618" s="251"/>
      <c r="AK618" s="504" t="s">
        <v>315</v>
      </c>
      <c r="AL618" s="504"/>
      <c r="AM618" s="504"/>
      <c r="AN618" s="504"/>
      <c r="AO618" s="292"/>
      <c r="AP618" s="271"/>
      <c r="AQ618" s="271"/>
      <c r="AR618" s="271"/>
    </row>
    <row r="619" spans="1:44" ht="6.75" customHeight="1">
      <c r="A619" s="120"/>
      <c r="B619" s="273"/>
      <c r="C619" s="249"/>
      <c r="D619" s="362"/>
      <c r="E619" s="270"/>
      <c r="F619" s="270"/>
      <c r="G619" s="270"/>
      <c r="H619" s="248"/>
      <c r="I619" s="248"/>
      <c r="J619" s="248"/>
      <c r="K619" s="248"/>
      <c r="L619" s="248"/>
      <c r="M619" s="248"/>
      <c r="N619" s="248"/>
      <c r="O619" s="248"/>
      <c r="P619" s="248"/>
      <c r="Q619" s="248"/>
      <c r="R619" s="248"/>
      <c r="S619" s="248"/>
      <c r="T619" s="248"/>
      <c r="U619" s="248"/>
      <c r="V619" s="270"/>
      <c r="W619" s="270"/>
      <c r="X619" s="270"/>
      <c r="Y619" s="270"/>
      <c r="Z619" s="274"/>
      <c r="AA619" s="274"/>
      <c r="AB619" s="270"/>
      <c r="AC619" s="271"/>
      <c r="AD619" s="271"/>
      <c r="AE619" s="271"/>
      <c r="AF619" s="271"/>
      <c r="AG619" s="271"/>
      <c r="AH619" s="271"/>
      <c r="AI619" s="271"/>
      <c r="AJ619" s="271"/>
      <c r="AK619" s="271"/>
      <c r="AL619" s="271"/>
      <c r="AM619" s="256"/>
      <c r="AN619" s="256"/>
      <c r="AO619" s="249"/>
      <c r="AP619" s="249"/>
      <c r="AQ619" s="87"/>
      <c r="AR619" s="87"/>
    </row>
    <row r="620" spans="1:44" ht="12.75" customHeight="1">
      <c r="A620" s="120"/>
      <c r="B620" s="273"/>
      <c r="C620" s="249"/>
      <c r="D620" s="455" t="s">
        <v>648</v>
      </c>
      <c r="E620" s="455"/>
      <c r="F620" s="455"/>
      <c r="G620" s="455"/>
      <c r="H620" s="455"/>
      <c r="I620" s="455"/>
      <c r="J620" s="455"/>
      <c r="K620" s="455"/>
      <c r="L620" s="455"/>
      <c r="M620" s="455"/>
      <c r="N620" s="455"/>
      <c r="O620" s="455"/>
      <c r="P620" s="455"/>
      <c r="Q620" s="455"/>
      <c r="R620" s="455"/>
      <c r="S620" s="455"/>
      <c r="T620" s="455"/>
      <c r="U620" s="455"/>
      <c r="V620" s="455"/>
      <c r="W620" s="455"/>
      <c r="X620" s="270"/>
      <c r="Y620" s="270"/>
      <c r="Z620" s="274"/>
      <c r="AA620" s="274"/>
      <c r="AB620" s="274"/>
      <c r="AC620" s="506"/>
      <c r="AD620" s="507"/>
      <c r="AE620" s="247" t="s">
        <v>356</v>
      </c>
      <c r="AF620" s="247"/>
      <c r="AG620" s="247"/>
      <c r="AH620" s="247"/>
      <c r="AI620" s="247"/>
      <c r="AJ620" s="249"/>
      <c r="AK620" s="247"/>
      <c r="AL620" s="256"/>
      <c r="AM620" s="256"/>
      <c r="AN620" s="249"/>
      <c r="AO620" s="249"/>
      <c r="AP620" s="249"/>
      <c r="AQ620" s="87"/>
      <c r="AR620" s="87"/>
    </row>
    <row r="621" spans="1:44" ht="6.75" customHeight="1">
      <c r="A621" s="120"/>
      <c r="B621" s="273"/>
      <c r="C621" s="249"/>
      <c r="D621" s="362"/>
      <c r="E621" s="270"/>
      <c r="F621" s="270"/>
      <c r="G621" s="270"/>
      <c r="H621" s="270"/>
      <c r="I621" s="270"/>
      <c r="J621" s="270"/>
      <c r="K621" s="270"/>
      <c r="L621" s="270"/>
      <c r="M621" s="270"/>
      <c r="N621" s="270"/>
      <c r="O621" s="270"/>
      <c r="P621" s="270"/>
      <c r="Q621" s="270"/>
      <c r="R621" s="270"/>
      <c r="S621" s="270"/>
      <c r="T621" s="270"/>
      <c r="U621" s="270"/>
      <c r="V621" s="270"/>
      <c r="W621" s="270"/>
      <c r="X621" s="270"/>
      <c r="Y621" s="270"/>
      <c r="Z621" s="274"/>
      <c r="AA621" s="274"/>
      <c r="AB621" s="248"/>
      <c r="AC621" s="271"/>
      <c r="AD621" s="275"/>
      <c r="AE621" s="271"/>
      <c r="AF621" s="271"/>
      <c r="AG621" s="271"/>
      <c r="AH621" s="270"/>
      <c r="AI621" s="270"/>
      <c r="AJ621" s="270"/>
      <c r="AK621" s="270"/>
      <c r="AL621" s="256"/>
      <c r="AM621" s="256"/>
      <c r="AN621" s="249"/>
      <c r="AO621" s="249"/>
      <c r="AP621" s="249"/>
      <c r="AQ621" s="87"/>
      <c r="AR621" s="87"/>
    </row>
    <row r="622" spans="1:44" ht="12.75" customHeight="1">
      <c r="A622" s="120"/>
      <c r="B622" s="273"/>
      <c r="C622" s="249"/>
      <c r="D622" s="455" t="s">
        <v>473</v>
      </c>
      <c r="E622" s="455"/>
      <c r="F622" s="455"/>
      <c r="G622" s="455"/>
      <c r="H622" s="455"/>
      <c r="I622" s="455"/>
      <c r="J622" s="455"/>
      <c r="K622" s="455"/>
      <c r="L622" s="455"/>
      <c r="M622" s="455"/>
      <c r="N622" s="455"/>
      <c r="O622" s="455"/>
      <c r="P622" s="455"/>
      <c r="Q622" s="455"/>
      <c r="R622" s="455"/>
      <c r="S622" s="455"/>
      <c r="T622" s="455"/>
      <c r="U622" s="455"/>
      <c r="V622" s="455"/>
      <c r="W622" s="455"/>
      <c r="X622" s="455"/>
      <c r="Y622" s="270"/>
      <c r="Z622" s="270"/>
      <c r="AA622" s="274"/>
      <c r="AB622" s="274" t="s">
        <v>135</v>
      </c>
      <c r="AC622" s="502"/>
      <c r="AD622" s="503"/>
      <c r="AE622" s="249"/>
      <c r="AF622" s="249"/>
      <c r="AG622" s="276" t="s">
        <v>68</v>
      </c>
      <c r="AH622" s="508"/>
      <c r="AI622" s="509"/>
      <c r="AJ622" s="276"/>
      <c r="AK622" s="276" t="s">
        <v>316</v>
      </c>
      <c r="AL622" s="502"/>
      <c r="AM622" s="503"/>
      <c r="AN622" s="249"/>
      <c r="AO622" s="249"/>
      <c r="AP622" s="249"/>
      <c r="AQ622" s="87"/>
      <c r="AR622" s="87"/>
    </row>
    <row r="623" spans="1:44" ht="6.75" customHeight="1">
      <c r="A623" s="120"/>
      <c r="B623" s="273"/>
      <c r="C623" s="249"/>
      <c r="D623" s="362"/>
      <c r="E623" s="270"/>
      <c r="F623" s="270"/>
      <c r="G623" s="270"/>
      <c r="H623" s="270"/>
      <c r="I623" s="270"/>
      <c r="J623" s="270"/>
      <c r="K623" s="270"/>
      <c r="L623" s="270"/>
      <c r="M623" s="270"/>
      <c r="N623" s="270"/>
      <c r="O623" s="270"/>
      <c r="P623" s="270"/>
      <c r="Q623" s="270"/>
      <c r="R623" s="270"/>
      <c r="S623" s="270"/>
      <c r="T623" s="270"/>
      <c r="U623" s="270"/>
      <c r="V623" s="270"/>
      <c r="W623" s="270"/>
      <c r="X623" s="270"/>
      <c r="Y623" s="270"/>
      <c r="Z623" s="274"/>
      <c r="AA623" s="274"/>
      <c r="AB623" s="248"/>
      <c r="AC623" s="271"/>
      <c r="AD623" s="275"/>
      <c r="AE623" s="271"/>
      <c r="AF623" s="271"/>
      <c r="AG623" s="271"/>
      <c r="AH623" s="270"/>
      <c r="AI623" s="270"/>
      <c r="AJ623" s="270"/>
      <c r="AK623" s="270"/>
      <c r="AL623" s="256"/>
      <c r="AM623" s="256"/>
      <c r="AN623" s="249"/>
      <c r="AO623" s="249"/>
      <c r="AP623" s="249"/>
      <c r="AQ623" s="87"/>
      <c r="AR623" s="87"/>
    </row>
    <row r="624" spans="1:44" ht="12.75" customHeight="1">
      <c r="A624" s="120"/>
      <c r="B624" s="273"/>
      <c r="C624" s="249"/>
      <c r="D624" s="455" t="s">
        <v>318</v>
      </c>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c r="AA624" s="455"/>
      <c r="AB624" s="248"/>
      <c r="AC624" s="721" t="s">
        <v>137</v>
      </c>
      <c r="AD624" s="722"/>
      <c r="AE624" s="268"/>
      <c r="AF624" s="501" t="s">
        <v>138</v>
      </c>
      <c r="AG624" s="501"/>
      <c r="AH624" s="268"/>
      <c r="AI624" s="271"/>
      <c r="AJ624" s="271"/>
      <c r="AK624" s="271"/>
      <c r="AL624" s="271"/>
      <c r="AM624" s="256"/>
      <c r="AN624" s="249"/>
      <c r="AO624" s="249"/>
      <c r="AP624" s="249"/>
      <c r="AQ624" s="87"/>
      <c r="AR624" s="87"/>
    </row>
    <row r="625" spans="1:44" ht="6.75" customHeight="1">
      <c r="A625" s="120"/>
      <c r="B625" s="273"/>
      <c r="C625" s="249"/>
      <c r="D625" s="362"/>
      <c r="E625" s="270"/>
      <c r="F625" s="270"/>
      <c r="G625" s="270"/>
      <c r="H625" s="248"/>
      <c r="I625" s="248"/>
      <c r="J625" s="248"/>
      <c r="K625" s="248"/>
      <c r="L625" s="248"/>
      <c r="M625" s="248"/>
      <c r="N625" s="248"/>
      <c r="O625" s="248"/>
      <c r="P625" s="248"/>
      <c r="Q625" s="248"/>
      <c r="R625" s="248"/>
      <c r="S625" s="248"/>
      <c r="T625" s="248"/>
      <c r="U625" s="248"/>
      <c r="V625" s="270"/>
      <c r="W625" s="270"/>
      <c r="X625" s="270"/>
      <c r="Y625" s="270"/>
      <c r="Z625" s="274"/>
      <c r="AA625" s="274"/>
      <c r="AB625" s="248"/>
      <c r="AC625" s="343"/>
      <c r="AD625" s="343"/>
      <c r="AE625" s="271"/>
      <c r="AF625" s="271"/>
      <c r="AG625" s="271"/>
      <c r="AH625" s="271"/>
      <c r="AI625" s="271"/>
      <c r="AJ625" s="271"/>
      <c r="AK625" s="271"/>
      <c r="AL625" s="271"/>
      <c r="AM625" s="256"/>
      <c r="AN625" s="249"/>
      <c r="AO625" s="249"/>
      <c r="AP625" s="249"/>
      <c r="AQ625" s="87"/>
      <c r="AR625" s="87"/>
    </row>
    <row r="626" spans="1:44" ht="12.75" customHeight="1">
      <c r="A626" s="120"/>
      <c r="B626" s="273"/>
      <c r="C626" s="249"/>
      <c r="D626" s="455" t="s">
        <v>319</v>
      </c>
      <c r="E626" s="455"/>
      <c r="F626" s="455"/>
      <c r="G626" s="455"/>
      <c r="H626" s="455"/>
      <c r="I626" s="455"/>
      <c r="J626" s="455"/>
      <c r="K626" s="455"/>
      <c r="L626" s="455"/>
      <c r="M626" s="455"/>
      <c r="N626" s="455"/>
      <c r="O626" s="455"/>
      <c r="P626" s="455"/>
      <c r="Q626" s="455"/>
      <c r="R626" s="455"/>
      <c r="S626" s="455"/>
      <c r="T626" s="455"/>
      <c r="U626" s="455"/>
      <c r="V626" s="270"/>
      <c r="W626" s="270"/>
      <c r="X626" s="270"/>
      <c r="Y626" s="270"/>
      <c r="Z626" s="274"/>
      <c r="AA626" s="274"/>
      <c r="AB626" s="248"/>
      <c r="AC626" s="721" t="s">
        <v>137</v>
      </c>
      <c r="AD626" s="722"/>
      <c r="AE626" s="269"/>
      <c r="AF626" s="501" t="s">
        <v>138</v>
      </c>
      <c r="AG626" s="501"/>
      <c r="AH626" s="268"/>
      <c r="AI626" s="271"/>
      <c r="AJ626" s="271"/>
      <c r="AK626" s="271"/>
      <c r="AL626" s="271"/>
      <c r="AM626" s="256"/>
      <c r="AN626" s="249"/>
      <c r="AO626" s="249"/>
      <c r="AP626" s="249"/>
      <c r="AQ626" s="87"/>
      <c r="AR626" s="87"/>
    </row>
    <row r="627" spans="1:44" ht="6.75" customHeight="1">
      <c r="A627" s="120"/>
      <c r="B627" s="273"/>
      <c r="C627" s="249"/>
      <c r="D627" s="362"/>
      <c r="E627" s="270"/>
      <c r="F627" s="270"/>
      <c r="G627" s="270"/>
      <c r="H627" s="248"/>
      <c r="I627" s="248"/>
      <c r="J627" s="248"/>
      <c r="K627" s="248"/>
      <c r="L627" s="248"/>
      <c r="M627" s="248"/>
      <c r="N627" s="248"/>
      <c r="O627" s="248"/>
      <c r="P627" s="248"/>
      <c r="Q627" s="248"/>
      <c r="R627" s="248"/>
      <c r="S627" s="248"/>
      <c r="T627" s="248"/>
      <c r="U627" s="248"/>
      <c r="V627" s="270"/>
      <c r="W627" s="270"/>
      <c r="X627" s="270"/>
      <c r="Y627" s="270"/>
      <c r="Z627" s="274"/>
      <c r="AA627" s="274"/>
      <c r="AB627" s="248"/>
      <c r="AC627" s="343"/>
      <c r="AD627" s="343"/>
      <c r="AE627" s="271"/>
      <c r="AF627" s="271"/>
      <c r="AG627" s="271"/>
      <c r="AH627" s="271"/>
      <c r="AI627" s="271"/>
      <c r="AJ627" s="271"/>
      <c r="AK627" s="271"/>
      <c r="AL627" s="271"/>
      <c r="AM627" s="256"/>
      <c r="AN627" s="249"/>
      <c r="AO627" s="249"/>
      <c r="AP627" s="249"/>
      <c r="AQ627" s="87"/>
      <c r="AR627" s="87"/>
    </row>
    <row r="628" spans="1:44" ht="12.75" customHeight="1">
      <c r="A628" s="120"/>
      <c r="B628" s="273"/>
      <c r="C628" s="249"/>
      <c r="D628" s="455" t="s">
        <v>533</v>
      </c>
      <c r="E628" s="455"/>
      <c r="F628" s="455"/>
      <c r="G628" s="455"/>
      <c r="H628" s="455"/>
      <c r="I628" s="455"/>
      <c r="J628" s="455"/>
      <c r="K628" s="455"/>
      <c r="L628" s="455"/>
      <c r="M628" s="455"/>
      <c r="N628" s="455"/>
      <c r="O628" s="455"/>
      <c r="P628" s="455"/>
      <c r="Q628" s="455"/>
      <c r="R628" s="455"/>
      <c r="S628" s="455"/>
      <c r="T628" s="455"/>
      <c r="U628" s="455"/>
      <c r="V628" s="455"/>
      <c r="W628" s="455"/>
      <c r="X628" s="455"/>
      <c r="Y628" s="270"/>
      <c r="Z628" s="274"/>
      <c r="AA628" s="274"/>
      <c r="AB628" s="248"/>
      <c r="AC628" s="721" t="s">
        <v>137</v>
      </c>
      <c r="AD628" s="722"/>
      <c r="AE628" s="269"/>
      <c r="AF628" s="501" t="s">
        <v>138</v>
      </c>
      <c r="AG628" s="501"/>
      <c r="AH628" s="268"/>
      <c r="AI628" s="271"/>
      <c r="AJ628" s="271"/>
      <c r="AK628" s="271"/>
      <c r="AL628" s="271"/>
      <c r="AM628" s="256"/>
      <c r="AN628" s="249"/>
      <c r="AO628" s="249"/>
      <c r="AP628" s="249"/>
      <c r="AQ628" s="87"/>
      <c r="AR628" s="87"/>
    </row>
    <row r="629" spans="1:44" ht="6.75" customHeight="1">
      <c r="A629" s="120"/>
      <c r="B629" s="273"/>
      <c r="C629" s="249"/>
      <c r="D629" s="270"/>
      <c r="E629" s="270"/>
      <c r="F629" s="270"/>
      <c r="G629" s="270"/>
      <c r="H629" s="271"/>
      <c r="I629" s="271"/>
      <c r="J629" s="271"/>
      <c r="K629" s="271"/>
      <c r="L629" s="271"/>
      <c r="M629" s="271"/>
      <c r="N629" s="271"/>
      <c r="O629" s="271"/>
      <c r="P629" s="271"/>
      <c r="Q629" s="271"/>
      <c r="R629" s="271"/>
      <c r="S629" s="271"/>
      <c r="T629" s="271"/>
      <c r="U629" s="271"/>
      <c r="V629" s="256"/>
      <c r="W629" s="256"/>
      <c r="X629" s="270"/>
      <c r="Y629" s="247"/>
      <c r="Z629" s="250"/>
      <c r="AA629" s="250"/>
      <c r="AB629" s="247"/>
      <c r="AC629" s="343"/>
      <c r="AD629" s="343"/>
      <c r="AE629" s="275"/>
      <c r="AF629" s="275"/>
      <c r="AG629" s="271"/>
      <c r="AH629" s="271"/>
      <c r="AI629" s="271"/>
      <c r="AJ629" s="271"/>
      <c r="AK629" s="271"/>
      <c r="AL629" s="271"/>
      <c r="AM629" s="256"/>
      <c r="AN629" s="256"/>
      <c r="AO629" s="249"/>
      <c r="AP629" s="249"/>
      <c r="AQ629" s="87"/>
      <c r="AR629" s="87"/>
    </row>
    <row r="630" spans="1:44" ht="15" customHeight="1">
      <c r="A630" s="120"/>
      <c r="B630" s="249"/>
      <c r="C630" s="270"/>
      <c r="D630" s="270"/>
      <c r="E630" s="270"/>
      <c r="F630" s="270"/>
      <c r="G630" s="271"/>
      <c r="H630" s="271"/>
      <c r="I630" s="271"/>
      <c r="J630" s="271"/>
      <c r="K630" s="271"/>
      <c r="L630" s="271"/>
      <c r="M630" s="271"/>
      <c r="N630" s="271"/>
      <c r="O630" s="271"/>
      <c r="P630" s="271"/>
      <c r="Q630" s="256"/>
      <c r="R630" s="256"/>
      <c r="S630" s="270"/>
      <c r="T630" s="247"/>
      <c r="U630" s="250"/>
      <c r="V630" s="250"/>
      <c r="W630" s="247"/>
      <c r="X630" s="271"/>
      <c r="Y630" s="271"/>
      <c r="Z630" s="271"/>
      <c r="AA630" s="271"/>
      <c r="AB630" s="271"/>
      <c r="AC630" s="271"/>
      <c r="AD630" s="271"/>
      <c r="AE630" s="271"/>
      <c r="AF630" s="271"/>
      <c r="AG630" s="271"/>
      <c r="AH630" s="256"/>
      <c r="AI630" s="256"/>
      <c r="AJ630" s="249"/>
      <c r="AK630" s="249"/>
      <c r="AL630" s="249"/>
      <c r="AM630" s="249"/>
      <c r="AN630" s="249"/>
      <c r="AO630" s="87"/>
      <c r="AP630" s="87"/>
      <c r="AQ630" s="87"/>
      <c r="AR630" s="87"/>
    </row>
    <row r="631" spans="1:44" ht="27.75" customHeight="1">
      <c r="A631" s="464" t="s">
        <v>317</v>
      </c>
      <c r="B631" s="464"/>
      <c r="C631" s="464"/>
      <c r="D631" s="464"/>
      <c r="E631" s="464"/>
      <c r="F631" s="464"/>
      <c r="G631" s="464"/>
      <c r="H631" s="464"/>
      <c r="I631" s="464"/>
      <c r="J631" s="464"/>
      <c r="K631" s="464"/>
      <c r="L631" s="464"/>
      <c r="M631" s="464"/>
      <c r="N631" s="464"/>
      <c r="O631" s="464"/>
      <c r="P631" s="464"/>
      <c r="Q631" s="464"/>
      <c r="R631" s="464"/>
      <c r="S631" s="464"/>
      <c r="T631" s="464"/>
      <c r="U631" s="464"/>
      <c r="V631" s="464"/>
      <c r="W631" s="464"/>
      <c r="X631" s="464"/>
      <c r="Y631" s="464"/>
      <c r="Z631" s="464"/>
      <c r="AA631" s="464"/>
      <c r="AB631" s="464"/>
      <c r="AC631" s="464"/>
      <c r="AD631" s="464"/>
      <c r="AE631" s="464"/>
      <c r="AF631" s="464"/>
      <c r="AG631" s="464"/>
      <c r="AH631" s="464"/>
      <c r="AI631" s="464"/>
      <c r="AJ631" s="464"/>
      <c r="AK631" s="464"/>
      <c r="AL631" s="464"/>
      <c r="AM631" s="464"/>
      <c r="AN631" s="464"/>
      <c r="AO631" s="464"/>
      <c r="AP631" s="464"/>
      <c r="AQ631" s="464"/>
      <c r="AR631" s="464"/>
    </row>
    <row r="632" spans="1:44" ht="6.75" customHeight="1">
      <c r="A632" s="120"/>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c r="AA632" s="220"/>
      <c r="AB632" s="220"/>
      <c r="AC632" s="220"/>
      <c r="AD632" s="220"/>
      <c r="AE632" s="220"/>
      <c r="AF632" s="220"/>
      <c r="AG632" s="220"/>
      <c r="AH632" s="122"/>
      <c r="AI632" s="122"/>
      <c r="AJ632" s="122"/>
      <c r="AK632" s="122"/>
      <c r="AL632" s="122"/>
      <c r="AM632" s="122"/>
      <c r="AN632" s="122"/>
      <c r="AO632" s="87"/>
      <c r="AP632" s="87"/>
      <c r="AQ632" s="87"/>
      <c r="AR632" s="80"/>
    </row>
    <row r="633" spans="1:44" ht="16.5" customHeight="1">
      <c r="A633" s="452" t="s">
        <v>563</v>
      </c>
      <c r="B633" s="452"/>
      <c r="C633" s="452"/>
      <c r="D633" s="452"/>
      <c r="E633" s="452"/>
      <c r="F633" s="452"/>
      <c r="G633" s="452"/>
      <c r="H633" s="452"/>
      <c r="I633" s="452"/>
      <c r="J633" s="452"/>
      <c r="K633" s="452"/>
      <c r="L633" s="452"/>
      <c r="M633" s="452"/>
      <c r="N633" s="452"/>
      <c r="O633" s="452"/>
      <c r="P633" s="452"/>
      <c r="Q633" s="452"/>
      <c r="R633" s="452"/>
      <c r="S633" s="452"/>
      <c r="T633" s="452"/>
      <c r="U633" s="452"/>
      <c r="V633" s="452"/>
      <c r="W633" s="452"/>
      <c r="X633" s="452"/>
      <c r="Y633" s="452"/>
      <c r="Z633" s="452"/>
      <c r="AA633" s="452"/>
      <c r="AB633" s="452"/>
      <c r="AC633" s="452"/>
      <c r="AD633" s="452"/>
      <c r="AE633" s="452"/>
      <c r="AF633" s="452"/>
      <c r="AG633" s="452"/>
      <c r="AH633" s="452"/>
      <c r="AI633" s="452"/>
      <c r="AJ633" s="452"/>
      <c r="AK633" s="452"/>
      <c r="AL633" s="452"/>
      <c r="AM633" s="452"/>
      <c r="AN633" s="452"/>
      <c r="AO633" s="452"/>
      <c r="AP633" s="452"/>
      <c r="AQ633" s="452"/>
      <c r="AR633" s="80"/>
    </row>
    <row r="634" spans="1:44" ht="6.75" customHeight="1">
      <c r="A634" s="120"/>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c r="AA634" s="220"/>
      <c r="AB634" s="220"/>
      <c r="AC634" s="220"/>
      <c r="AD634" s="220"/>
      <c r="AE634" s="220"/>
      <c r="AF634" s="220"/>
      <c r="AG634" s="220"/>
      <c r="AH634" s="122"/>
      <c r="AI634" s="122"/>
      <c r="AJ634" s="122"/>
      <c r="AK634" s="122"/>
      <c r="AL634" s="122"/>
      <c r="AM634" s="122"/>
      <c r="AN634" s="122"/>
      <c r="AO634" s="87"/>
      <c r="AP634" s="87"/>
      <c r="AQ634" s="87"/>
      <c r="AR634" s="80"/>
    </row>
    <row r="635" spans="1:44" ht="6.75" customHeight="1">
      <c r="A635" s="120"/>
      <c r="B635" s="120"/>
      <c r="C635" s="137"/>
      <c r="D635" s="137"/>
      <c r="E635" s="137"/>
      <c r="F635" s="137"/>
      <c r="G635" s="137"/>
      <c r="H635" s="137"/>
      <c r="I635" s="137"/>
      <c r="J635" s="137"/>
      <c r="K635" s="137"/>
      <c r="L635" s="137"/>
      <c r="M635" s="137"/>
      <c r="N635" s="137"/>
      <c r="O635" s="220"/>
      <c r="P635" s="220"/>
      <c r="Q635" s="220"/>
      <c r="R635" s="220"/>
      <c r="S635" s="220"/>
      <c r="T635" s="220"/>
      <c r="U635" s="220"/>
      <c r="V635" s="220"/>
      <c r="W635" s="220"/>
      <c r="X635" s="220"/>
      <c r="Y635" s="220"/>
      <c r="Z635" s="220"/>
      <c r="AA635" s="220"/>
      <c r="AB635" s="220"/>
      <c r="AC635" s="220"/>
      <c r="AD635" s="220"/>
      <c r="AE635" s="220"/>
      <c r="AF635" s="220"/>
      <c r="AG635" s="220"/>
      <c r="AH635" s="122"/>
      <c r="AI635" s="122"/>
      <c r="AJ635" s="122"/>
      <c r="AK635" s="122"/>
      <c r="AL635" s="122"/>
      <c r="AM635" s="122"/>
      <c r="AN635" s="110"/>
      <c r="AO635" s="110"/>
      <c r="AP635" s="80"/>
      <c r="AQ635" s="80"/>
      <c r="AR635" s="80"/>
    </row>
    <row r="636" spans="1:44" ht="12.75" customHeight="1">
      <c r="A636" s="120"/>
      <c r="B636" s="120"/>
      <c r="C636" s="88" t="s">
        <v>272</v>
      </c>
      <c r="D636" s="88"/>
      <c r="E636" s="88"/>
      <c r="F636" s="88"/>
      <c r="G636" s="88"/>
      <c r="H636" s="88"/>
      <c r="I636" s="88"/>
      <c r="J636" s="88"/>
      <c r="K636" s="88"/>
      <c r="L636" s="88"/>
      <c r="M636" s="88"/>
      <c r="N636" s="88"/>
      <c r="O636" s="278"/>
      <c r="P636" s="148"/>
      <c r="Q636" s="493" t="s">
        <v>137</v>
      </c>
      <c r="R636" s="493"/>
      <c r="S636" s="148"/>
      <c r="T636" s="493" t="s">
        <v>138</v>
      </c>
      <c r="U636" s="493"/>
      <c r="V636" s="525"/>
      <c r="W636" s="525"/>
      <c r="X636" s="525"/>
      <c r="Y636" s="525"/>
      <c r="Z636" s="525"/>
      <c r="AA636" s="525"/>
      <c r="AB636" s="525"/>
      <c r="AC636" s="525"/>
      <c r="AD636" s="525"/>
      <c r="AE636" s="525"/>
      <c r="AF636" s="525"/>
      <c r="AG636" s="525"/>
      <c r="AH636" s="525"/>
      <c r="AI636" s="525"/>
      <c r="AJ636" s="525"/>
      <c r="AK636" s="525"/>
      <c r="AL636" s="525"/>
      <c r="AM636" s="93"/>
      <c r="AN636" s="110"/>
      <c r="AO636" s="110"/>
      <c r="AP636" s="80"/>
      <c r="AQ636" s="80"/>
      <c r="AR636" s="80"/>
    </row>
    <row r="637" spans="1:44" ht="6.75" customHeight="1">
      <c r="A637" s="120"/>
      <c r="B637" s="120"/>
      <c r="C637" s="129"/>
      <c r="D637" s="129"/>
      <c r="E637" s="129"/>
      <c r="F637" s="129"/>
      <c r="G637" s="129"/>
      <c r="H637" s="129"/>
      <c r="I637" s="129"/>
      <c r="J637" s="129"/>
      <c r="K637" s="129"/>
      <c r="L637" s="129"/>
      <c r="M637" s="129"/>
      <c r="N637" s="129"/>
      <c r="O637" s="278"/>
      <c r="P637" s="18"/>
      <c r="Q637" s="103"/>
      <c r="R637" s="87"/>
      <c r="S637" s="18"/>
      <c r="T637" s="103"/>
      <c r="U637" s="103"/>
      <c r="V637" s="525"/>
      <c r="W637" s="525"/>
      <c r="X637" s="525"/>
      <c r="Y637" s="525"/>
      <c r="Z637" s="525"/>
      <c r="AA637" s="525"/>
      <c r="AB637" s="525"/>
      <c r="AC637" s="525"/>
      <c r="AD637" s="525"/>
      <c r="AE637" s="525"/>
      <c r="AF637" s="525"/>
      <c r="AG637" s="525"/>
      <c r="AH637" s="525"/>
      <c r="AI637" s="525"/>
      <c r="AJ637" s="525"/>
      <c r="AK637" s="525"/>
      <c r="AL637" s="525"/>
      <c r="AM637" s="122"/>
      <c r="AN637" s="110"/>
      <c r="AO637" s="110"/>
      <c r="AP637" s="80"/>
      <c r="AQ637" s="80"/>
      <c r="AR637" s="80"/>
    </row>
    <row r="638" spans="1:44" s="7" customFormat="1" ht="12.75" customHeight="1">
      <c r="A638" s="120"/>
      <c r="B638" s="120"/>
      <c r="C638" s="88" t="s">
        <v>271</v>
      </c>
      <c r="D638" s="88"/>
      <c r="E638" s="88"/>
      <c r="F638" s="88"/>
      <c r="G638" s="88"/>
      <c r="H638" s="88"/>
      <c r="I638" s="88"/>
      <c r="J638" s="88"/>
      <c r="K638" s="88"/>
      <c r="L638" s="88"/>
      <c r="M638" s="88"/>
      <c r="N638" s="88"/>
      <c r="O638" s="278"/>
      <c r="P638" s="148"/>
      <c r="Q638" s="493" t="s">
        <v>137</v>
      </c>
      <c r="R638" s="493"/>
      <c r="S638" s="148"/>
      <c r="T638" s="493" t="s">
        <v>138</v>
      </c>
      <c r="U638" s="493"/>
      <c r="V638" s="525"/>
      <c r="W638" s="525"/>
      <c r="X638" s="525"/>
      <c r="Y638" s="525"/>
      <c r="Z638" s="525"/>
      <c r="AA638" s="525"/>
      <c r="AB638" s="525"/>
      <c r="AC638" s="525"/>
      <c r="AD638" s="525"/>
      <c r="AE638" s="525"/>
      <c r="AF638" s="525"/>
      <c r="AG638" s="525"/>
      <c r="AH638" s="525"/>
      <c r="AI638" s="525"/>
      <c r="AJ638" s="525"/>
      <c r="AK638" s="525"/>
      <c r="AL638" s="525"/>
      <c r="AM638" s="93"/>
      <c r="AN638" s="110"/>
      <c r="AO638" s="110"/>
      <c r="AP638" s="80"/>
      <c r="AQ638" s="80"/>
      <c r="AR638" s="80"/>
    </row>
    <row r="639" spans="1:44" ht="6.75" customHeight="1">
      <c r="A639" s="120"/>
      <c r="B639" s="120"/>
      <c r="C639" s="129"/>
      <c r="D639" s="129"/>
      <c r="E639" s="129"/>
      <c r="F639" s="129"/>
      <c r="G639" s="129"/>
      <c r="H639" s="129"/>
      <c r="I639" s="129"/>
      <c r="J639" s="129"/>
      <c r="K639" s="129"/>
      <c r="L639" s="129"/>
      <c r="M639" s="129"/>
      <c r="N639" s="129"/>
      <c r="O639" s="278"/>
      <c r="P639" s="18"/>
      <c r="Q639" s="103"/>
      <c r="R639" s="87"/>
      <c r="S639" s="277"/>
      <c r="T639" s="103"/>
      <c r="U639" s="103"/>
      <c r="V639" s="525"/>
      <c r="W639" s="525"/>
      <c r="X639" s="525"/>
      <c r="Y639" s="525"/>
      <c r="Z639" s="525"/>
      <c r="AA639" s="525"/>
      <c r="AB639" s="525"/>
      <c r="AC639" s="525"/>
      <c r="AD639" s="525"/>
      <c r="AE639" s="525"/>
      <c r="AF639" s="525"/>
      <c r="AG639" s="525"/>
      <c r="AH639" s="525"/>
      <c r="AI639" s="525"/>
      <c r="AJ639" s="525"/>
      <c r="AK639" s="525"/>
      <c r="AL639" s="525"/>
      <c r="AM639" s="122"/>
      <c r="AN639" s="110"/>
      <c r="AO639" s="110"/>
      <c r="AP639" s="80"/>
      <c r="AQ639" s="80"/>
      <c r="AR639" s="80"/>
    </row>
    <row r="640" spans="1:44" ht="12.75" customHeight="1">
      <c r="A640" s="120"/>
      <c r="B640" s="120"/>
      <c r="C640" s="88" t="s">
        <v>299</v>
      </c>
      <c r="D640" s="88"/>
      <c r="E640" s="88"/>
      <c r="F640" s="88"/>
      <c r="G640" s="88"/>
      <c r="H640" s="88"/>
      <c r="I640" s="88"/>
      <c r="J640" s="88"/>
      <c r="K640" s="88"/>
      <c r="L640" s="88"/>
      <c r="M640" s="88"/>
      <c r="N640" s="88"/>
      <c r="O640" s="88"/>
      <c r="P640" s="148"/>
      <c r="Q640" s="493" t="s">
        <v>137</v>
      </c>
      <c r="R640" s="493"/>
      <c r="S640" s="148"/>
      <c r="T640" s="493" t="s">
        <v>138</v>
      </c>
      <c r="U640" s="493"/>
      <c r="V640" s="525"/>
      <c r="W640" s="525"/>
      <c r="X640" s="525"/>
      <c r="Y640" s="525"/>
      <c r="Z640" s="525"/>
      <c r="AA640" s="525"/>
      <c r="AB640" s="525"/>
      <c r="AC640" s="525"/>
      <c r="AD640" s="525"/>
      <c r="AE640" s="525"/>
      <c r="AF640" s="525"/>
      <c r="AG640" s="525"/>
      <c r="AH640" s="525"/>
      <c r="AI640" s="525"/>
      <c r="AJ640" s="525"/>
      <c r="AK640" s="525"/>
      <c r="AL640" s="525"/>
      <c r="AM640" s="93"/>
      <c r="AN640" s="110"/>
      <c r="AO640" s="110"/>
      <c r="AP640" s="80"/>
      <c r="AQ640" s="80"/>
      <c r="AR640" s="80"/>
    </row>
    <row r="641" spans="1:44" ht="6.75" customHeight="1">
      <c r="A641" s="120"/>
      <c r="B641" s="120"/>
      <c r="C641" s="129"/>
      <c r="D641" s="129"/>
      <c r="E641" s="129"/>
      <c r="F641" s="129"/>
      <c r="G641" s="129"/>
      <c r="H641" s="129"/>
      <c r="I641" s="129"/>
      <c r="J641" s="129"/>
      <c r="K641" s="129"/>
      <c r="L641" s="129"/>
      <c r="M641" s="129"/>
      <c r="N641" s="129"/>
      <c r="O641" s="278"/>
      <c r="P641" s="18"/>
      <c r="Q641" s="103"/>
      <c r="R641" s="87"/>
      <c r="S641" s="18"/>
      <c r="T641" s="103"/>
      <c r="U641" s="103"/>
      <c r="V641" s="525"/>
      <c r="W641" s="525"/>
      <c r="X641" s="525"/>
      <c r="Y641" s="525"/>
      <c r="Z641" s="525"/>
      <c r="AA641" s="525"/>
      <c r="AB641" s="525"/>
      <c r="AC641" s="525"/>
      <c r="AD641" s="525"/>
      <c r="AE641" s="525"/>
      <c r="AF641" s="525"/>
      <c r="AG641" s="525"/>
      <c r="AH641" s="525"/>
      <c r="AI641" s="525"/>
      <c r="AJ641" s="525"/>
      <c r="AK641" s="525"/>
      <c r="AL641" s="525"/>
      <c r="AM641" s="122"/>
      <c r="AN641" s="110"/>
      <c r="AO641" s="110"/>
      <c r="AP641" s="80"/>
      <c r="AQ641" s="80"/>
      <c r="AR641" s="80"/>
    </row>
    <row r="642" spans="1:44" ht="12.75" customHeight="1">
      <c r="A642" s="120"/>
      <c r="B642" s="120"/>
      <c r="C642" s="88" t="s">
        <v>14</v>
      </c>
      <c r="D642" s="88"/>
      <c r="E642" s="88"/>
      <c r="F642" s="88"/>
      <c r="G642" s="88"/>
      <c r="H642" s="88"/>
      <c r="I642" s="88"/>
      <c r="J642" s="88"/>
      <c r="K642" s="88"/>
      <c r="L642" s="88"/>
      <c r="M642" s="88"/>
      <c r="N642" s="88"/>
      <c r="O642" s="278"/>
      <c r="P642" s="148"/>
      <c r="Q642" s="493" t="s">
        <v>137</v>
      </c>
      <c r="R642" s="493"/>
      <c r="S642" s="148"/>
      <c r="T642" s="493" t="s">
        <v>138</v>
      </c>
      <c r="U642" s="493"/>
      <c r="V642" s="525"/>
      <c r="W642" s="525"/>
      <c r="X642" s="525"/>
      <c r="Y642" s="525"/>
      <c r="Z642" s="525"/>
      <c r="AA642" s="525"/>
      <c r="AB642" s="525"/>
      <c r="AC642" s="525"/>
      <c r="AD642" s="525"/>
      <c r="AE642" s="525"/>
      <c r="AF642" s="525"/>
      <c r="AG642" s="525"/>
      <c r="AH642" s="525"/>
      <c r="AI642" s="525"/>
      <c r="AJ642" s="525"/>
      <c r="AK642" s="525"/>
      <c r="AL642" s="525"/>
      <c r="AM642" s="93"/>
      <c r="AN642" s="110"/>
      <c r="AO642" s="110"/>
      <c r="AP642" s="80"/>
      <c r="AQ642" s="80"/>
      <c r="AR642" s="80"/>
    </row>
    <row r="643" spans="1:44" ht="6.75" customHeight="1">
      <c r="A643" s="120"/>
      <c r="B643" s="120"/>
      <c r="C643" s="129"/>
      <c r="D643" s="129"/>
      <c r="E643" s="129"/>
      <c r="F643" s="129"/>
      <c r="G643" s="129"/>
      <c r="H643" s="129"/>
      <c r="I643" s="129"/>
      <c r="J643" s="129"/>
      <c r="K643" s="129"/>
      <c r="L643" s="129"/>
      <c r="M643" s="129"/>
      <c r="N643" s="88"/>
      <c r="O643" s="88"/>
      <c r="P643" s="18"/>
      <c r="Q643" s="103"/>
      <c r="R643" s="103"/>
      <c r="S643" s="18"/>
      <c r="T643" s="103"/>
      <c r="U643" s="103"/>
      <c r="V643" s="103"/>
      <c r="W643" s="103"/>
      <c r="X643" s="103"/>
      <c r="Y643" s="103"/>
      <c r="Z643" s="103"/>
      <c r="AA643" s="103"/>
      <c r="AB643" s="103"/>
      <c r="AC643" s="103"/>
      <c r="AD643" s="103"/>
      <c r="AE643" s="103"/>
      <c r="AF643" s="103"/>
      <c r="AG643" s="103"/>
      <c r="AH643" s="103"/>
      <c r="AI643" s="171"/>
      <c r="AJ643" s="171"/>
      <c r="AK643" s="122"/>
      <c r="AL643" s="122"/>
      <c r="AM643" s="122"/>
      <c r="AN643" s="110"/>
      <c r="AO643" s="110"/>
      <c r="AP643" s="80"/>
      <c r="AQ643" s="80"/>
      <c r="AR643" s="80"/>
    </row>
    <row r="644" spans="1:44" ht="12.75" customHeight="1">
      <c r="A644" s="120"/>
      <c r="B644" s="120"/>
      <c r="C644" s="86" t="s">
        <v>55</v>
      </c>
      <c r="D644" s="88"/>
      <c r="E644" s="88"/>
      <c r="F644" s="88"/>
      <c r="G644" s="88"/>
      <c r="H644" s="88"/>
      <c r="I644" s="88"/>
      <c r="J644" s="88"/>
      <c r="K644" s="88"/>
      <c r="L644" s="88"/>
      <c r="M644" s="148"/>
      <c r="N644" s="498" t="s">
        <v>91</v>
      </c>
      <c r="O644" s="498"/>
      <c r="P644" s="148"/>
      <c r="Q644" s="88" t="s">
        <v>93</v>
      </c>
      <c r="R644" s="90"/>
      <c r="S644" s="148"/>
      <c r="T644" s="498" t="s">
        <v>94</v>
      </c>
      <c r="U644" s="498"/>
      <c r="V644" s="148"/>
      <c r="W644" s="499" t="s">
        <v>139</v>
      </c>
      <c r="X644" s="499"/>
      <c r="Y644" s="499"/>
      <c r="Z644" s="148"/>
      <c r="AA644" s="499" t="s">
        <v>92</v>
      </c>
      <c r="AB644" s="499"/>
      <c r="AC644" s="148"/>
      <c r="AD644" s="493" t="s">
        <v>50</v>
      </c>
      <c r="AE644" s="493"/>
      <c r="AF644" s="493"/>
      <c r="AG644" s="469"/>
      <c r="AH644" s="470"/>
      <c r="AI644" s="470"/>
      <c r="AJ644" s="470"/>
      <c r="AK644" s="470"/>
      <c r="AL644" s="471"/>
      <c r="AM644" s="220"/>
      <c r="AN644" s="110"/>
      <c r="AO644" s="110"/>
      <c r="AP644" s="80"/>
      <c r="AQ644" s="80"/>
      <c r="AR644" s="80"/>
    </row>
    <row r="645" spans="1:44" ht="6.75" customHeight="1">
      <c r="A645" s="120"/>
      <c r="B645" s="120"/>
      <c r="C645" s="147"/>
      <c r="D645" s="105"/>
      <c r="E645" s="105"/>
      <c r="F645" s="105"/>
      <c r="G645" s="105"/>
      <c r="H645" s="105"/>
      <c r="I645" s="105"/>
      <c r="J645" s="105"/>
      <c r="K645" s="105"/>
      <c r="L645" s="103"/>
      <c r="M645" s="90"/>
      <c r="N645" s="90"/>
      <c r="O645" s="103"/>
      <c r="P645" s="103"/>
      <c r="Q645" s="90"/>
      <c r="R645" s="103"/>
      <c r="S645" s="90"/>
      <c r="T645" s="90"/>
      <c r="U645" s="103"/>
      <c r="V645" s="103"/>
      <c r="W645" s="103"/>
      <c r="X645" s="103"/>
      <c r="Y645" s="103"/>
      <c r="Z645" s="103"/>
      <c r="AA645" s="103"/>
      <c r="AB645" s="103"/>
      <c r="AC645" s="103"/>
      <c r="AD645" s="103"/>
      <c r="AE645" s="103"/>
      <c r="AF645" s="103"/>
      <c r="AG645" s="103"/>
      <c r="AH645" s="103"/>
      <c r="AI645" s="103"/>
      <c r="AJ645" s="220"/>
      <c r="AK645" s="220"/>
      <c r="AL645" s="220"/>
      <c r="AM645" s="220"/>
      <c r="AN645" s="110"/>
      <c r="AO645" s="110"/>
      <c r="AP645" s="80"/>
      <c r="AQ645" s="80"/>
      <c r="AR645" s="80"/>
    </row>
    <row r="646" spans="1:44" ht="12.75" customHeight="1">
      <c r="A646" s="120"/>
      <c r="B646" s="120"/>
      <c r="C646" s="88" t="s">
        <v>140</v>
      </c>
      <c r="D646" s="88"/>
      <c r="E646" s="88"/>
      <c r="F646" s="88"/>
      <c r="G646" s="88"/>
      <c r="H646" s="88"/>
      <c r="I646" s="88"/>
      <c r="J646" s="88"/>
      <c r="K646" s="88"/>
      <c r="L646" s="88"/>
      <c r="M646" s="88"/>
      <c r="N646" s="88"/>
      <c r="O646" s="88"/>
      <c r="P646" s="88"/>
      <c r="Q646" s="88"/>
      <c r="R646" s="148"/>
      <c r="S646" s="493" t="s">
        <v>137</v>
      </c>
      <c r="T646" s="493"/>
      <c r="U646" s="231"/>
      <c r="V646" s="148"/>
      <c r="W646" s="493" t="s">
        <v>138</v>
      </c>
      <c r="X646" s="493"/>
      <c r="Y646" s="93"/>
      <c r="Z646" s="93"/>
      <c r="AA646" s="93"/>
      <c r="AB646" s="93"/>
      <c r="AC646" s="93"/>
      <c r="AD646" s="93"/>
      <c r="AE646" s="93"/>
      <c r="AF646" s="93"/>
      <c r="AG646" s="93"/>
      <c r="AH646" s="93"/>
      <c r="AI646" s="93"/>
      <c r="AJ646" s="93"/>
      <c r="AK646" s="93"/>
      <c r="AL646" s="93"/>
      <c r="AM646" s="122"/>
      <c r="AN646" s="122"/>
      <c r="AO646" s="122"/>
      <c r="AP646" s="122"/>
      <c r="AQ646" s="87"/>
      <c r="AR646" s="87"/>
    </row>
    <row r="647" spans="1:44" ht="6.75" customHeight="1">
      <c r="A647" s="120"/>
      <c r="B647" s="120"/>
      <c r="C647" s="278"/>
      <c r="D647" s="278"/>
      <c r="E647" s="278"/>
      <c r="F647" s="278"/>
      <c r="G647" s="278"/>
      <c r="H647" s="278"/>
      <c r="I647" s="278"/>
      <c r="J647" s="278"/>
      <c r="K647" s="278"/>
      <c r="L647" s="278"/>
      <c r="M647" s="88"/>
      <c r="N647" s="88"/>
      <c r="O647" s="88"/>
      <c r="P647" s="88"/>
      <c r="Q647" s="88"/>
      <c r="R647" s="18"/>
      <c r="S647" s="103"/>
      <c r="T647" s="87"/>
      <c r="U647" s="103"/>
      <c r="V647" s="18"/>
      <c r="W647" s="103"/>
      <c r="X647" s="93"/>
      <c r="Y647" s="93"/>
      <c r="Z647" s="93"/>
      <c r="AA647" s="93"/>
      <c r="AB647" s="93"/>
      <c r="AC647" s="93"/>
      <c r="AD647" s="93"/>
      <c r="AE647" s="93"/>
      <c r="AF647" s="93"/>
      <c r="AG647" s="93"/>
      <c r="AH647" s="93"/>
      <c r="AI647" s="93"/>
      <c r="AJ647" s="93"/>
      <c r="AK647" s="93"/>
      <c r="AL647" s="93"/>
      <c r="AM647" s="122"/>
      <c r="AN647" s="122"/>
      <c r="AO647" s="122"/>
      <c r="AP647" s="122"/>
      <c r="AQ647" s="87"/>
      <c r="AR647" s="87"/>
    </row>
    <row r="648" spans="1:44" ht="12.75" customHeight="1">
      <c r="A648" s="120"/>
      <c r="B648" s="120"/>
      <c r="C648" s="88" t="s">
        <v>141</v>
      </c>
      <c r="D648" s="88"/>
      <c r="E648" s="88"/>
      <c r="F648" s="88"/>
      <c r="G648" s="88"/>
      <c r="H648" s="88"/>
      <c r="I648" s="88"/>
      <c r="J648" s="88"/>
      <c r="K648" s="88"/>
      <c r="L648" s="88"/>
      <c r="M648" s="88"/>
      <c r="N648" s="88"/>
      <c r="O648" s="88"/>
      <c r="P648" s="88"/>
      <c r="Q648" s="88"/>
      <c r="R648" s="148"/>
      <c r="S648" s="493" t="s">
        <v>137</v>
      </c>
      <c r="T648" s="493"/>
      <c r="U648" s="231"/>
      <c r="V648" s="148"/>
      <c r="W648" s="493" t="s">
        <v>138</v>
      </c>
      <c r="X648" s="493"/>
      <c r="Y648" s="93"/>
      <c r="Z648" s="93"/>
      <c r="AA648" s="93"/>
      <c r="AB648" s="93"/>
      <c r="AC648" s="93"/>
      <c r="AD648" s="93"/>
      <c r="AE648" s="93"/>
      <c r="AF648" s="93"/>
      <c r="AG648" s="93"/>
      <c r="AH648" s="93"/>
      <c r="AI648" s="93"/>
      <c r="AJ648" s="93"/>
      <c r="AK648" s="93"/>
      <c r="AL648" s="93"/>
      <c r="AM648" s="122"/>
      <c r="AN648" s="122"/>
      <c r="AO648" s="122"/>
      <c r="AP648" s="122"/>
      <c r="AQ648" s="87"/>
      <c r="AR648" s="87"/>
    </row>
    <row r="649" spans="1:44" ht="6.75" customHeight="1">
      <c r="A649" s="120"/>
      <c r="B649" s="120"/>
      <c r="C649" s="278"/>
      <c r="D649" s="278"/>
      <c r="E649" s="278"/>
      <c r="F649" s="278"/>
      <c r="G649" s="278"/>
      <c r="H649" s="278"/>
      <c r="I649" s="278"/>
      <c r="J649" s="278"/>
      <c r="K649" s="278"/>
      <c r="L649" s="278"/>
      <c r="M649" s="88"/>
      <c r="N649" s="88"/>
      <c r="O649" s="88"/>
      <c r="P649" s="88"/>
      <c r="Q649" s="88"/>
      <c r="R649" s="18"/>
      <c r="S649" s="103"/>
      <c r="T649" s="87"/>
      <c r="U649" s="103"/>
      <c r="V649" s="18"/>
      <c r="W649" s="103"/>
      <c r="X649" s="93"/>
      <c r="Y649" s="93"/>
      <c r="Z649" s="93"/>
      <c r="AA649" s="93"/>
      <c r="AB649" s="93"/>
      <c r="AC649" s="93"/>
      <c r="AD649" s="93"/>
      <c r="AE649" s="93"/>
      <c r="AF649" s="93"/>
      <c r="AG649" s="93"/>
      <c r="AH649" s="93"/>
      <c r="AI649" s="93"/>
      <c r="AJ649" s="93"/>
      <c r="AK649" s="93"/>
      <c r="AL649" s="93"/>
      <c r="AM649" s="122"/>
      <c r="AN649" s="122"/>
      <c r="AO649" s="122"/>
      <c r="AP649" s="122"/>
      <c r="AQ649" s="87"/>
      <c r="AR649" s="87"/>
    </row>
    <row r="650" spans="1:44" ht="12.75" customHeight="1">
      <c r="A650" s="120"/>
      <c r="B650" s="120"/>
      <c r="C650" s="88" t="s">
        <v>142</v>
      </c>
      <c r="D650" s="88"/>
      <c r="E650" s="88"/>
      <c r="F650" s="88"/>
      <c r="G650" s="88"/>
      <c r="H650" s="88"/>
      <c r="I650" s="88"/>
      <c r="J650" s="88"/>
      <c r="K650" s="88"/>
      <c r="L650" s="88"/>
      <c r="M650" s="88"/>
      <c r="N650" s="88"/>
      <c r="O650" s="88"/>
      <c r="P650" s="88"/>
      <c r="Q650" s="88"/>
      <c r="R650" s="148"/>
      <c r="S650" s="493" t="s">
        <v>137</v>
      </c>
      <c r="T650" s="493"/>
      <c r="U650" s="231"/>
      <c r="V650" s="148"/>
      <c r="W650" s="493" t="s">
        <v>138</v>
      </c>
      <c r="X650" s="493"/>
      <c r="Y650" s="93"/>
      <c r="Z650" s="93"/>
      <c r="AA650" s="93"/>
      <c r="AB650" s="93"/>
      <c r="AC650" s="93"/>
      <c r="AD650" s="93"/>
      <c r="AE650" s="93"/>
      <c r="AF650" s="93"/>
      <c r="AG650" s="93"/>
      <c r="AH650" s="93"/>
      <c r="AI650" s="93"/>
      <c r="AJ650" s="93"/>
      <c r="AK650" s="93"/>
      <c r="AL650" s="93"/>
      <c r="AM650" s="122"/>
      <c r="AN650" s="122"/>
      <c r="AO650" s="122"/>
      <c r="AP650" s="122"/>
      <c r="AQ650" s="87"/>
      <c r="AR650" s="87"/>
    </row>
    <row r="651" spans="1:44" ht="6.75" customHeight="1">
      <c r="A651" s="120"/>
      <c r="B651" s="120"/>
      <c r="C651" s="278"/>
      <c r="D651" s="278"/>
      <c r="E651" s="278"/>
      <c r="F651" s="278"/>
      <c r="G651" s="278"/>
      <c r="H651" s="278"/>
      <c r="I651" s="278"/>
      <c r="J651" s="278"/>
      <c r="K651" s="278"/>
      <c r="L651" s="278"/>
      <c r="M651" s="88"/>
      <c r="N651" s="88"/>
      <c r="O651" s="88"/>
      <c r="P651" s="88"/>
      <c r="Q651" s="88"/>
      <c r="R651" s="18"/>
      <c r="S651" s="103"/>
      <c r="T651" s="87"/>
      <c r="U651" s="103"/>
      <c r="V651" s="18"/>
      <c r="W651" s="103"/>
      <c r="X651" s="93"/>
      <c r="Y651" s="93"/>
      <c r="Z651" s="93"/>
      <c r="AA651" s="93"/>
      <c r="AB651" s="93"/>
      <c r="AC651" s="93"/>
      <c r="AD651" s="93"/>
      <c r="AE651" s="93"/>
      <c r="AF651" s="93"/>
      <c r="AG651" s="93"/>
      <c r="AH651" s="93"/>
      <c r="AI651" s="93"/>
      <c r="AJ651" s="93"/>
      <c r="AK651" s="93"/>
      <c r="AL651" s="93"/>
      <c r="AM651" s="122"/>
      <c r="AN651" s="122"/>
      <c r="AO651" s="122"/>
      <c r="AP651" s="122"/>
      <c r="AQ651" s="87"/>
      <c r="AR651" s="87"/>
    </row>
    <row r="652" spans="1:44" ht="12.75" customHeight="1">
      <c r="A652" s="120"/>
      <c r="B652" s="120"/>
      <c r="C652" s="88" t="s">
        <v>256</v>
      </c>
      <c r="D652" s="88"/>
      <c r="E652" s="88"/>
      <c r="F652" s="88"/>
      <c r="G652" s="88"/>
      <c r="H652" s="88"/>
      <c r="I652" s="88"/>
      <c r="J652" s="88"/>
      <c r="K652" s="88"/>
      <c r="L652" s="88"/>
      <c r="M652" s="88"/>
      <c r="N652" s="88"/>
      <c r="O652" s="88"/>
      <c r="P652" s="88"/>
      <c r="Q652" s="88"/>
      <c r="R652" s="148"/>
      <c r="S652" s="493" t="s">
        <v>137</v>
      </c>
      <c r="T652" s="493"/>
      <c r="U652" s="231"/>
      <c r="V652" s="148"/>
      <c r="W652" s="493" t="s">
        <v>138</v>
      </c>
      <c r="X652" s="493"/>
      <c r="Y652" s="93"/>
      <c r="Z652" s="93"/>
      <c r="AA652" s="93"/>
      <c r="AB652" s="93"/>
      <c r="AC652" s="93"/>
      <c r="AD652" s="93"/>
      <c r="AE652" s="93"/>
      <c r="AF652" s="93"/>
      <c r="AG652" s="93"/>
      <c r="AH652" s="93"/>
      <c r="AI652" s="93"/>
      <c r="AJ652" s="93"/>
      <c r="AK652" s="93"/>
      <c r="AL652" s="93"/>
      <c r="AM652" s="122"/>
      <c r="AN652" s="122"/>
      <c r="AO652" s="122"/>
      <c r="AP652" s="122"/>
      <c r="AQ652" s="87"/>
      <c r="AR652" s="87"/>
    </row>
    <row r="653" spans="1:44" ht="6.75" customHeight="1">
      <c r="A653" s="120"/>
      <c r="B653" s="120"/>
      <c r="C653" s="278"/>
      <c r="D653" s="278"/>
      <c r="E653" s="278"/>
      <c r="F653" s="278"/>
      <c r="G653" s="278"/>
      <c r="H653" s="278"/>
      <c r="I653" s="278"/>
      <c r="J653" s="278"/>
      <c r="K653" s="278"/>
      <c r="L653" s="278"/>
      <c r="M653" s="278"/>
      <c r="N653" s="278"/>
      <c r="O653" s="278"/>
      <c r="P653" s="278"/>
      <c r="Q653" s="278"/>
      <c r="R653" s="18"/>
      <c r="S653" s="103"/>
      <c r="T653" s="103"/>
      <c r="U653" s="103"/>
      <c r="V653" s="18"/>
      <c r="W653" s="103"/>
      <c r="X653" s="93"/>
      <c r="Y653" s="93"/>
      <c r="Z653" s="93"/>
      <c r="AA653" s="93"/>
      <c r="AB653" s="93"/>
      <c r="AC653" s="93"/>
      <c r="AD653" s="93"/>
      <c r="AE653" s="93"/>
      <c r="AF653" s="93"/>
      <c r="AG653" s="93"/>
      <c r="AH653" s="93"/>
      <c r="AI653" s="93"/>
      <c r="AJ653" s="93"/>
      <c r="AK653" s="93"/>
      <c r="AL653" s="93"/>
      <c r="AM653" s="122"/>
      <c r="AN653" s="122"/>
      <c r="AO653" s="122"/>
      <c r="AP653" s="122"/>
      <c r="AQ653" s="87"/>
      <c r="AR653" s="87"/>
    </row>
    <row r="654" spans="1:44" ht="12.75" customHeight="1">
      <c r="A654" s="120"/>
      <c r="B654" s="120"/>
      <c r="C654" s="86" t="s">
        <v>23</v>
      </c>
      <c r="D654" s="86"/>
      <c r="E654" s="86"/>
      <c r="F654" s="86"/>
      <c r="G654" s="86"/>
      <c r="H654" s="86"/>
      <c r="I654" s="86"/>
      <c r="J654" s="86"/>
      <c r="K654" s="86"/>
      <c r="L654" s="86"/>
      <c r="M654" s="86"/>
      <c r="N654" s="86"/>
      <c r="O654" s="86"/>
      <c r="P654" s="86"/>
      <c r="Q654" s="86"/>
      <c r="R654" s="148"/>
      <c r="S654" s="129" t="s">
        <v>90</v>
      </c>
      <c r="T654" s="103"/>
      <c r="U654" s="103"/>
      <c r="V654" s="148"/>
      <c r="W654" s="488" t="s">
        <v>257</v>
      </c>
      <c r="X654" s="488"/>
      <c r="Y654" s="93"/>
      <c r="Z654" s="93"/>
      <c r="AA654" s="93"/>
      <c r="AB654" s="93"/>
      <c r="AC654" s="93"/>
      <c r="AD654" s="93"/>
      <c r="AE654" s="93"/>
      <c r="AF654" s="93"/>
      <c r="AG654" s="93"/>
      <c r="AH654" s="93"/>
      <c r="AI654" s="93"/>
      <c r="AJ654" s="93"/>
      <c r="AK654" s="93"/>
      <c r="AL654" s="93"/>
      <c r="AM654" s="122"/>
      <c r="AN654" s="122"/>
      <c r="AO654" s="122"/>
      <c r="AP654" s="122"/>
      <c r="AQ654" s="87"/>
      <c r="AR654" s="87"/>
    </row>
    <row r="655" spans="1:44" ht="6.75" customHeight="1">
      <c r="A655" s="120"/>
      <c r="B655" s="120"/>
      <c r="C655" s="278"/>
      <c r="D655" s="278"/>
      <c r="E655" s="278"/>
      <c r="F655" s="278"/>
      <c r="G655" s="278"/>
      <c r="H655" s="278"/>
      <c r="I655" s="278"/>
      <c r="J655" s="278"/>
      <c r="K655" s="278"/>
      <c r="L655" s="278"/>
      <c r="M655" s="278"/>
      <c r="N655" s="278"/>
      <c r="O655" s="278"/>
      <c r="P655" s="278"/>
      <c r="Q655" s="278"/>
      <c r="R655" s="18"/>
      <c r="S655" s="103"/>
      <c r="T655" s="103"/>
      <c r="U655" s="103"/>
      <c r="V655" s="18"/>
      <c r="W655" s="103"/>
      <c r="X655" s="103"/>
      <c r="Y655" s="103"/>
      <c r="Z655" s="103"/>
      <c r="AA655" s="103"/>
      <c r="AB655" s="103"/>
      <c r="AC655" s="103"/>
      <c r="AD655" s="103"/>
      <c r="AE655" s="103"/>
      <c r="AF655" s="103"/>
      <c r="AG655" s="103"/>
      <c r="AH655" s="103"/>
      <c r="AI655" s="171"/>
      <c r="AJ655" s="171"/>
      <c r="AK655" s="122"/>
      <c r="AL655" s="122"/>
      <c r="AM655" s="122"/>
      <c r="AN655" s="122"/>
      <c r="AO655" s="122"/>
      <c r="AP655" s="122"/>
      <c r="AQ655" s="87"/>
      <c r="AR655" s="87"/>
    </row>
    <row r="656" spans="1:44" ht="12.75" customHeight="1">
      <c r="A656" s="120"/>
      <c r="B656" s="120"/>
      <c r="C656" s="86" t="s">
        <v>24</v>
      </c>
      <c r="D656" s="86"/>
      <c r="E656" s="86"/>
      <c r="F656" s="86"/>
      <c r="G656" s="86"/>
      <c r="H656" s="86"/>
      <c r="I656" s="86"/>
      <c r="J656" s="86"/>
      <c r="K656" s="86"/>
      <c r="L656" s="86"/>
      <c r="M656" s="86"/>
      <c r="N656" s="86"/>
      <c r="O656" s="86"/>
      <c r="P656" s="86"/>
      <c r="Q656" s="278"/>
      <c r="R656" s="148"/>
      <c r="S656" s="129" t="s">
        <v>259</v>
      </c>
      <c r="T656" s="103"/>
      <c r="U656" s="103"/>
      <c r="V656" s="148"/>
      <c r="W656" s="488" t="s">
        <v>258</v>
      </c>
      <c r="X656" s="488"/>
      <c r="Y656" s="93"/>
      <c r="Z656" s="93"/>
      <c r="AA656" s="93"/>
      <c r="AB656" s="93"/>
      <c r="AC656" s="93"/>
      <c r="AD656" s="93"/>
      <c r="AE656" s="93"/>
      <c r="AF656" s="93"/>
      <c r="AG656" s="93"/>
      <c r="AH656" s="93"/>
      <c r="AI656" s="93"/>
      <c r="AJ656" s="93"/>
      <c r="AK656" s="93"/>
      <c r="AL656" s="93"/>
      <c r="AM656" s="122"/>
      <c r="AN656" s="122"/>
      <c r="AO656" s="122"/>
      <c r="AP656" s="122"/>
      <c r="AQ656" s="87"/>
      <c r="AR656" s="87"/>
    </row>
    <row r="657" spans="1:44" ht="6.75" customHeight="1">
      <c r="A657" s="120"/>
      <c r="B657" s="120"/>
      <c r="C657" s="278"/>
      <c r="D657" s="278"/>
      <c r="E657" s="278"/>
      <c r="F657" s="278"/>
      <c r="G657" s="278"/>
      <c r="H657" s="278"/>
      <c r="I657" s="278"/>
      <c r="J657" s="278"/>
      <c r="K657" s="278"/>
      <c r="L657" s="278"/>
      <c r="M657" s="278"/>
      <c r="N657" s="278"/>
      <c r="O657" s="278"/>
      <c r="P657" s="278"/>
      <c r="Q657" s="103"/>
      <c r="R657" s="103"/>
      <c r="S657" s="103"/>
      <c r="T657" s="103"/>
      <c r="U657" s="103"/>
      <c r="V657" s="103"/>
      <c r="W657" s="103"/>
      <c r="X657" s="103"/>
      <c r="Y657" s="103"/>
      <c r="Z657" s="103"/>
      <c r="AA657" s="103"/>
      <c r="AB657" s="103"/>
      <c r="AC657" s="103"/>
      <c r="AD657" s="103"/>
      <c r="AE657" s="103"/>
      <c r="AF657" s="103"/>
      <c r="AG657" s="103"/>
      <c r="AH657" s="171"/>
      <c r="AI657" s="171"/>
      <c r="AJ657" s="122"/>
      <c r="AK657" s="122"/>
      <c r="AL657" s="122"/>
      <c r="AM657" s="122"/>
      <c r="AN657" s="122"/>
      <c r="AO657" s="122"/>
      <c r="AP657" s="87"/>
      <c r="AQ657" s="87"/>
      <c r="AR657" s="87"/>
    </row>
    <row r="658" spans="1:44" ht="6.75" customHeight="1">
      <c r="A658" s="120"/>
      <c r="B658" s="120"/>
      <c r="C658" s="181"/>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71"/>
      <c r="AI658" s="171"/>
      <c r="AJ658" s="122"/>
      <c r="AK658" s="122"/>
      <c r="AL658" s="122"/>
      <c r="AM658" s="122"/>
      <c r="AN658" s="122"/>
      <c r="AO658" s="122"/>
      <c r="AP658" s="87"/>
      <c r="AQ658" s="87"/>
      <c r="AR658" s="87"/>
    </row>
    <row r="659" spans="1:44" ht="12.75" customHeight="1">
      <c r="A659" s="120"/>
      <c r="B659" s="120"/>
      <c r="C659" s="88" t="s">
        <v>649</v>
      </c>
      <c r="D659" s="90"/>
      <c r="E659" s="90"/>
      <c r="F659" s="90"/>
      <c r="G659" s="90"/>
      <c r="H659" s="90"/>
      <c r="I659" s="90"/>
      <c r="J659" s="90"/>
      <c r="K659" s="90"/>
      <c r="L659" s="90"/>
      <c r="M659" s="90"/>
      <c r="N659" s="90"/>
      <c r="O659" s="90"/>
      <c r="P659" s="90"/>
      <c r="Q659" s="324"/>
      <c r="R659" s="324"/>
      <c r="S659" s="90"/>
      <c r="T659" s="90"/>
      <c r="U659" s="90"/>
      <c r="V659" s="148"/>
      <c r="W659" s="499" t="s">
        <v>137</v>
      </c>
      <c r="X659" s="499"/>
      <c r="Y659" s="148"/>
      <c r="Z659" s="499" t="s">
        <v>138</v>
      </c>
      <c r="AA659" s="499"/>
      <c r="AB659" s="90"/>
      <c r="AC659" s="90"/>
      <c r="AD659" s="90"/>
      <c r="AE659" s="90"/>
      <c r="AF659" s="103"/>
      <c r="AG659" s="103"/>
      <c r="AH659" s="87"/>
      <c r="AI659" s="87"/>
      <c r="AJ659" s="103"/>
      <c r="AK659" s="87"/>
      <c r="AL659" s="87"/>
      <c r="AM659" s="87"/>
      <c r="AN659" s="101"/>
      <c r="AO659" s="101"/>
      <c r="AP659" s="122"/>
      <c r="AQ659" s="122"/>
      <c r="AR659" s="87"/>
    </row>
    <row r="660" spans="1:44" ht="6.75" customHeight="1">
      <c r="A660" s="120"/>
      <c r="B660" s="120"/>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71"/>
      <c r="AI660" s="171"/>
      <c r="AJ660" s="122"/>
      <c r="AK660" s="122"/>
      <c r="AL660" s="122"/>
      <c r="AM660" s="101"/>
      <c r="AN660" s="122"/>
      <c r="AO660" s="122"/>
      <c r="AP660" s="87"/>
      <c r="AQ660" s="87"/>
      <c r="AR660" s="87"/>
    </row>
    <row r="661" spans="1:44" ht="12.75" customHeight="1">
      <c r="A661" s="120"/>
      <c r="B661" s="120"/>
      <c r="C661" s="500" t="s">
        <v>246</v>
      </c>
      <c r="D661" s="500"/>
      <c r="E661" s="500"/>
      <c r="F661" s="500"/>
      <c r="G661" s="500"/>
      <c r="H661" s="500"/>
      <c r="I661" s="500"/>
      <c r="J661" s="500"/>
      <c r="K661" s="500"/>
      <c r="L661" s="209"/>
      <c r="M661" s="87" t="s">
        <v>143</v>
      </c>
      <c r="N661" s="87"/>
      <c r="O661" s="87"/>
      <c r="P661" s="87"/>
      <c r="Q661" s="87"/>
      <c r="R661" s="87"/>
      <c r="S661" s="87"/>
      <c r="T661" s="87"/>
      <c r="U661" s="87"/>
      <c r="V661" s="118"/>
      <c r="W661" s="472" t="s">
        <v>200</v>
      </c>
      <c r="X661" s="472"/>
      <c r="Y661" s="472"/>
      <c r="Z661" s="472"/>
      <c r="AA661" s="472"/>
      <c r="AB661" s="472"/>
      <c r="AC661" s="472"/>
      <c r="AD661" s="472"/>
      <c r="AE661" s="472"/>
      <c r="AF661" s="472"/>
      <c r="AG661" s="472"/>
      <c r="AH661" s="472"/>
      <c r="AI661" s="472"/>
      <c r="AJ661" s="472"/>
      <c r="AK661" s="472"/>
      <c r="AL661" s="472"/>
      <c r="AM661" s="101"/>
      <c r="AN661" s="122"/>
      <c r="AO661" s="122"/>
      <c r="AP661" s="87"/>
      <c r="AQ661" s="87"/>
      <c r="AR661" s="87"/>
    </row>
    <row r="662" spans="1:44" ht="6.75" customHeight="1">
      <c r="A662" s="120"/>
      <c r="B662" s="120"/>
      <c r="C662" s="103"/>
      <c r="D662" s="103"/>
      <c r="E662" s="103"/>
      <c r="F662" s="103"/>
      <c r="G662" s="103"/>
      <c r="H662" s="103"/>
      <c r="I662" s="103"/>
      <c r="J662" s="103"/>
      <c r="K662" s="103"/>
      <c r="L662" s="211"/>
      <c r="M662" s="171"/>
      <c r="N662" s="171"/>
      <c r="O662" s="171"/>
      <c r="P662" s="171"/>
      <c r="Q662" s="171"/>
      <c r="R662" s="171"/>
      <c r="S662" s="171"/>
      <c r="T662" s="171"/>
      <c r="U662" s="171"/>
      <c r="V662" s="18"/>
      <c r="W662" s="103"/>
      <c r="X662" s="103"/>
      <c r="Y662" s="103"/>
      <c r="Z662" s="103"/>
      <c r="AA662" s="103"/>
      <c r="AB662" s="103"/>
      <c r="AC662" s="103"/>
      <c r="AD662" s="103"/>
      <c r="AE662" s="103"/>
      <c r="AF662" s="103"/>
      <c r="AG662" s="103"/>
      <c r="AH662" s="171"/>
      <c r="AI662" s="171"/>
      <c r="AJ662" s="122"/>
      <c r="AK662" s="122"/>
      <c r="AL662" s="122"/>
      <c r="AM662" s="101"/>
      <c r="AN662" s="122"/>
      <c r="AO662" s="122"/>
      <c r="AP662" s="87"/>
      <c r="AQ662" s="87"/>
      <c r="AR662" s="87"/>
    </row>
    <row r="663" spans="1:44" ht="12.75" customHeight="1">
      <c r="A663" s="120"/>
      <c r="B663" s="120"/>
      <c r="C663" s="103"/>
      <c r="D663" s="103"/>
      <c r="E663" s="103"/>
      <c r="F663" s="103"/>
      <c r="G663" s="103"/>
      <c r="H663" s="103"/>
      <c r="I663" s="103"/>
      <c r="J663" s="103"/>
      <c r="K663" s="103"/>
      <c r="L663" s="210"/>
      <c r="M663" s="472" t="s">
        <v>172</v>
      </c>
      <c r="N663" s="472"/>
      <c r="O663" s="472"/>
      <c r="P663" s="472"/>
      <c r="Q663" s="472"/>
      <c r="R663" s="472"/>
      <c r="S663" s="472"/>
      <c r="T663" s="472"/>
      <c r="U663" s="107"/>
      <c r="V663" s="209"/>
      <c r="W663" s="87" t="s">
        <v>175</v>
      </c>
      <c r="X663" s="87"/>
      <c r="Y663" s="87"/>
      <c r="Z663" s="87"/>
      <c r="AA663" s="87"/>
      <c r="AB663" s="87"/>
      <c r="AC663" s="87"/>
      <c r="AD663" s="107"/>
      <c r="AE663" s="103"/>
      <c r="AF663" s="103"/>
      <c r="AG663" s="103"/>
      <c r="AH663" s="171"/>
      <c r="AI663" s="171"/>
      <c r="AJ663" s="122"/>
      <c r="AK663" s="122"/>
      <c r="AL663" s="122"/>
      <c r="AM663" s="101"/>
      <c r="AN663" s="122"/>
      <c r="AO663" s="122"/>
      <c r="AP663" s="87"/>
      <c r="AQ663" s="87"/>
      <c r="AR663" s="87"/>
    </row>
    <row r="664" spans="1:44" ht="6.75" customHeight="1">
      <c r="A664" s="120"/>
      <c r="B664" s="120"/>
      <c r="C664" s="103"/>
      <c r="D664" s="103"/>
      <c r="E664" s="103"/>
      <c r="F664" s="103"/>
      <c r="G664" s="103"/>
      <c r="H664" s="103"/>
      <c r="I664" s="103"/>
      <c r="J664" s="103"/>
      <c r="K664" s="103"/>
      <c r="L664" s="211"/>
      <c r="M664" s="127"/>
      <c r="N664" s="127"/>
      <c r="O664" s="127"/>
      <c r="P664" s="127"/>
      <c r="Q664" s="127"/>
      <c r="R664" s="127"/>
      <c r="S664" s="127"/>
      <c r="T664" s="171"/>
      <c r="U664" s="171"/>
      <c r="V664" s="18"/>
      <c r="W664" s="103"/>
      <c r="X664" s="103"/>
      <c r="Y664" s="103"/>
      <c r="Z664" s="103"/>
      <c r="AA664" s="103"/>
      <c r="AB664" s="103"/>
      <c r="AC664" s="103"/>
      <c r="AD664" s="103"/>
      <c r="AE664" s="103"/>
      <c r="AF664" s="103"/>
      <c r="AG664" s="103"/>
      <c r="AH664" s="171"/>
      <c r="AI664" s="171"/>
      <c r="AJ664" s="122"/>
      <c r="AK664" s="122"/>
      <c r="AL664" s="122"/>
      <c r="AM664" s="101"/>
      <c r="AN664" s="122"/>
      <c r="AO664" s="122"/>
      <c r="AP664" s="87"/>
      <c r="AQ664" s="87"/>
      <c r="AR664" s="87"/>
    </row>
    <row r="665" spans="1:44" ht="12.75" customHeight="1">
      <c r="A665" s="120"/>
      <c r="B665" s="120"/>
      <c r="C665" s="103"/>
      <c r="D665" s="103"/>
      <c r="E665" s="103"/>
      <c r="F665" s="103"/>
      <c r="G665" s="103"/>
      <c r="H665" s="103"/>
      <c r="I665" s="103"/>
      <c r="J665" s="103"/>
      <c r="K665" s="103"/>
      <c r="L665" s="210"/>
      <c r="M665" s="534" t="s">
        <v>173</v>
      </c>
      <c r="N665" s="534"/>
      <c r="O665" s="534"/>
      <c r="P665" s="534"/>
      <c r="Q665" s="534"/>
      <c r="R665" s="534"/>
      <c r="S665" s="534"/>
      <c r="T665" s="534"/>
      <c r="U665" s="127"/>
      <c r="V665" s="293"/>
      <c r="W665" s="281" t="s">
        <v>386</v>
      </c>
      <c r="X665" s="103"/>
      <c r="Y665" s="103"/>
      <c r="Z665" s="103"/>
      <c r="AA665" s="103"/>
      <c r="AB665" s="103"/>
      <c r="AC665" s="103"/>
      <c r="AD665" s="103"/>
      <c r="AE665" s="103"/>
      <c r="AF665" s="103"/>
      <c r="AG665" s="103"/>
      <c r="AH665" s="171"/>
      <c r="AI665" s="171"/>
      <c r="AJ665" s="122"/>
      <c r="AK665" s="122"/>
      <c r="AL665" s="122"/>
      <c r="AM665" s="101"/>
      <c r="AN665" s="122"/>
      <c r="AO665" s="122"/>
      <c r="AP665" s="87"/>
      <c r="AQ665" s="87"/>
      <c r="AR665" s="87"/>
    </row>
    <row r="666" spans="1:44" ht="6.75" customHeight="1">
      <c r="A666" s="120"/>
      <c r="B666" s="120"/>
      <c r="C666" s="103"/>
      <c r="D666" s="103"/>
      <c r="E666" s="103"/>
      <c r="F666" s="103"/>
      <c r="G666" s="103"/>
      <c r="H666" s="103"/>
      <c r="I666" s="103"/>
      <c r="J666" s="103"/>
      <c r="K666" s="103"/>
      <c r="L666" s="127"/>
      <c r="M666" s="127"/>
      <c r="N666" s="127"/>
      <c r="O666" s="127"/>
      <c r="P666" s="127"/>
      <c r="Q666" s="127"/>
      <c r="R666" s="127"/>
      <c r="S666" s="127"/>
      <c r="T666" s="127"/>
      <c r="U666" s="127"/>
      <c r="V666" s="103"/>
      <c r="W666" s="103"/>
      <c r="X666" s="103"/>
      <c r="Y666" s="103"/>
      <c r="Z666" s="103"/>
      <c r="AA666" s="103"/>
      <c r="AB666" s="103"/>
      <c r="AC666" s="103"/>
      <c r="AD666" s="103"/>
      <c r="AE666" s="103"/>
      <c r="AF666" s="103"/>
      <c r="AG666" s="103"/>
      <c r="AH666" s="171"/>
      <c r="AI666" s="171"/>
      <c r="AJ666" s="122"/>
      <c r="AK666" s="122"/>
      <c r="AL666" s="122"/>
      <c r="AM666" s="101"/>
      <c r="AN666" s="122"/>
      <c r="AO666" s="122"/>
      <c r="AP666" s="87"/>
      <c r="AQ666" s="87"/>
      <c r="AR666" s="87"/>
    </row>
    <row r="667" spans="1:44" ht="12.75" customHeight="1">
      <c r="A667" s="120"/>
      <c r="B667" s="120"/>
      <c r="C667" s="103"/>
      <c r="D667" s="103"/>
      <c r="E667" s="103"/>
      <c r="F667" s="103"/>
      <c r="G667" s="103"/>
      <c r="H667" s="103"/>
      <c r="I667" s="103"/>
      <c r="J667" s="103"/>
      <c r="K667" s="103"/>
      <c r="L667" s="127"/>
      <c r="M667" s="87"/>
      <c r="N667" s="500" t="s">
        <v>174</v>
      </c>
      <c r="O667" s="500"/>
      <c r="P667" s="209"/>
      <c r="Q667" s="472" t="s">
        <v>232</v>
      </c>
      <c r="R667" s="472"/>
      <c r="S667" s="472"/>
      <c r="T667" s="472"/>
      <c r="U667" s="472"/>
      <c r="V667" s="472"/>
      <c r="W667" s="472"/>
      <c r="X667" s="472"/>
      <c r="Y667" s="472"/>
      <c r="Z667" s="472"/>
      <c r="AA667" s="103"/>
      <c r="AB667" s="103"/>
      <c r="AC667" s="103"/>
      <c r="AD667" s="103"/>
      <c r="AE667" s="103"/>
      <c r="AF667" s="103"/>
      <c r="AG667" s="103"/>
      <c r="AH667" s="171"/>
      <c r="AI667" s="171"/>
      <c r="AJ667" s="122"/>
      <c r="AK667" s="122"/>
      <c r="AL667" s="122"/>
      <c r="AM667" s="101"/>
      <c r="AN667" s="122"/>
      <c r="AO667" s="122"/>
      <c r="AP667" s="87"/>
      <c r="AQ667" s="87"/>
      <c r="AR667" s="87"/>
    </row>
    <row r="668" spans="1:44" ht="6.75" customHeight="1">
      <c r="A668" s="120"/>
      <c r="B668" s="120"/>
      <c r="C668" s="103"/>
      <c r="D668" s="103"/>
      <c r="E668" s="103"/>
      <c r="F668" s="103"/>
      <c r="G668" s="103"/>
      <c r="H668" s="103"/>
      <c r="I668" s="103"/>
      <c r="J668" s="103"/>
      <c r="K668" s="103"/>
      <c r="L668" s="127"/>
      <c r="M668" s="127"/>
      <c r="N668" s="127"/>
      <c r="O668" s="127"/>
      <c r="P668" s="126"/>
      <c r="Q668" s="127"/>
      <c r="R668" s="127"/>
      <c r="S668" s="127"/>
      <c r="T668" s="127"/>
      <c r="U668" s="127"/>
      <c r="V668" s="103"/>
      <c r="W668" s="103"/>
      <c r="X668" s="103"/>
      <c r="Y668" s="103"/>
      <c r="Z668" s="103"/>
      <c r="AA668" s="103"/>
      <c r="AB668" s="103"/>
      <c r="AC668" s="103"/>
      <c r="AD668" s="103"/>
      <c r="AE668" s="103"/>
      <c r="AF668" s="103"/>
      <c r="AG668" s="103"/>
      <c r="AH668" s="171"/>
      <c r="AI668" s="171"/>
      <c r="AJ668" s="122"/>
      <c r="AK668" s="122"/>
      <c r="AL668" s="122"/>
      <c r="AM668" s="101"/>
      <c r="AN668" s="122"/>
      <c r="AO668" s="122"/>
      <c r="AP668" s="87"/>
      <c r="AQ668" s="87"/>
      <c r="AR668" s="87"/>
    </row>
    <row r="669" spans="1:44" ht="12.75" customHeight="1">
      <c r="A669" s="120"/>
      <c r="B669" s="120"/>
      <c r="C669" s="103"/>
      <c r="D669" s="103"/>
      <c r="E669" s="103"/>
      <c r="F669" s="103"/>
      <c r="G669" s="103"/>
      <c r="H669" s="103"/>
      <c r="I669" s="103"/>
      <c r="J669" s="103"/>
      <c r="K669" s="103"/>
      <c r="L669" s="127"/>
      <c r="M669" s="87"/>
      <c r="N669" s="107"/>
      <c r="O669" s="107"/>
      <c r="P669" s="208"/>
      <c r="Q669" s="472" t="s">
        <v>144</v>
      </c>
      <c r="R669" s="701"/>
      <c r="S669" s="701"/>
      <c r="T669" s="701"/>
      <c r="U669" s="701"/>
      <c r="V669" s="701"/>
      <c r="W669" s="701"/>
      <c r="X669" s="701"/>
      <c r="Y669" s="701"/>
      <c r="Z669" s="701"/>
      <c r="AA669" s="701"/>
      <c r="AB669" s="701"/>
      <c r="AC669" s="701"/>
      <c r="AD669" s="701"/>
      <c r="AE669" s="701"/>
      <c r="AF669" s="103"/>
      <c r="AG669" s="103"/>
      <c r="AH669" s="171"/>
      <c r="AI669" s="171"/>
      <c r="AJ669" s="122"/>
      <c r="AK669" s="122"/>
      <c r="AL669" s="122"/>
      <c r="AM669" s="101"/>
      <c r="AN669" s="122"/>
      <c r="AO669" s="122"/>
      <c r="AP669" s="87"/>
      <c r="AQ669" s="87"/>
      <c r="AR669" s="87"/>
    </row>
    <row r="670" spans="1:44" ht="6.75" customHeight="1">
      <c r="A670" s="120"/>
      <c r="B670" s="120"/>
      <c r="C670" s="171"/>
      <c r="D670" s="171"/>
      <c r="E670" s="171"/>
      <c r="F670" s="171"/>
      <c r="G670" s="171"/>
      <c r="H670" s="171"/>
      <c r="I670" s="171"/>
      <c r="J670" s="171"/>
      <c r="K670" s="171"/>
      <c r="L670" s="171"/>
      <c r="M670" s="171"/>
      <c r="N670" s="171"/>
      <c r="O670" s="171"/>
      <c r="P670" s="211"/>
      <c r="Q670" s="171"/>
      <c r="R670" s="171"/>
      <c r="S670" s="171"/>
      <c r="T670" s="171"/>
      <c r="U670" s="171"/>
      <c r="V670" s="171"/>
      <c r="W670" s="171"/>
      <c r="X670" s="171"/>
      <c r="Y670" s="171"/>
      <c r="Z670" s="171"/>
      <c r="AA670" s="171"/>
      <c r="AB670" s="171"/>
      <c r="AC670" s="171"/>
      <c r="AD670" s="171"/>
      <c r="AE670" s="171"/>
      <c r="AF670" s="171"/>
      <c r="AG670" s="171"/>
      <c r="AH670" s="171"/>
      <c r="AI670" s="171"/>
      <c r="AJ670" s="122"/>
      <c r="AK670" s="122"/>
      <c r="AL670" s="122"/>
      <c r="AM670" s="101"/>
      <c r="AN670" s="122"/>
      <c r="AO670" s="122"/>
      <c r="AP670" s="87"/>
      <c r="AQ670" s="87"/>
      <c r="AR670" s="87"/>
    </row>
    <row r="671" spans="1:44" ht="12.75" customHeight="1">
      <c r="A671" s="120"/>
      <c r="B671" s="120"/>
      <c r="C671" s="87"/>
      <c r="D671" s="87"/>
      <c r="E671" s="87"/>
      <c r="F671" s="87"/>
      <c r="G671" s="87"/>
      <c r="H671" s="87"/>
      <c r="I671" s="87"/>
      <c r="J671" s="87"/>
      <c r="K671" s="87"/>
      <c r="L671" s="209"/>
      <c r="M671" s="87" t="s">
        <v>176</v>
      </c>
      <c r="N671" s="87"/>
      <c r="O671" s="87"/>
      <c r="P671" s="209"/>
      <c r="Q671" s="87" t="s">
        <v>247</v>
      </c>
      <c r="R671" s="87"/>
      <c r="S671" s="87"/>
      <c r="T671" s="87"/>
      <c r="U671" s="87"/>
      <c r="V671" s="87"/>
      <c r="W671" s="101"/>
      <c r="X671" s="87"/>
      <c r="Y671" s="87"/>
      <c r="Z671" s="87"/>
      <c r="AA671" s="87"/>
      <c r="AB671" s="87"/>
      <c r="AC671" s="87"/>
      <c r="AD671" s="87"/>
      <c r="AE671" s="87"/>
      <c r="AF671" s="87"/>
      <c r="AG671" s="87"/>
      <c r="AH671" s="87"/>
      <c r="AI671" s="87"/>
      <c r="AJ671" s="101"/>
      <c r="AK671" s="101"/>
      <c r="AL671" s="101"/>
      <c r="AM671" s="101"/>
      <c r="AN671" s="122"/>
      <c r="AO671" s="122"/>
      <c r="AP671" s="87"/>
      <c r="AQ671" s="87"/>
      <c r="AR671" s="87"/>
    </row>
    <row r="672" spans="1:44" ht="6.75" customHeight="1">
      <c r="A672" s="120"/>
      <c r="B672" s="120"/>
      <c r="C672" s="101"/>
      <c r="D672" s="101"/>
      <c r="E672" s="101"/>
      <c r="F672" s="101"/>
      <c r="G672" s="101"/>
      <c r="H672" s="101"/>
      <c r="I672" s="101"/>
      <c r="J672" s="101"/>
      <c r="K672" s="101"/>
      <c r="L672" s="50"/>
      <c r="M672" s="101"/>
      <c r="N672" s="101"/>
      <c r="O672" s="101"/>
      <c r="P672" s="50"/>
      <c r="Q672" s="101"/>
      <c r="R672" s="101"/>
      <c r="S672" s="101"/>
      <c r="T672" s="101"/>
      <c r="U672" s="101"/>
      <c r="V672" s="101"/>
      <c r="W672" s="101"/>
      <c r="X672" s="101"/>
      <c r="Y672" s="101"/>
      <c r="Z672" s="101"/>
      <c r="AA672" s="101"/>
      <c r="AB672" s="101"/>
      <c r="AC672" s="101"/>
      <c r="AD672" s="101"/>
      <c r="AE672" s="101"/>
      <c r="AF672" s="101"/>
      <c r="AG672" s="101"/>
      <c r="AH672" s="101"/>
      <c r="AI672" s="101"/>
      <c r="AJ672" s="101"/>
      <c r="AK672" s="101"/>
      <c r="AL672" s="101"/>
      <c r="AM672" s="101"/>
      <c r="AN672" s="122"/>
      <c r="AO672" s="122"/>
      <c r="AP672" s="87"/>
      <c r="AQ672" s="87"/>
      <c r="AR672" s="87"/>
    </row>
    <row r="673" spans="1:44" ht="12.75" customHeight="1">
      <c r="A673" s="120"/>
      <c r="B673" s="120"/>
      <c r="C673" s="101"/>
      <c r="D673" s="101"/>
      <c r="E673" s="101"/>
      <c r="F673" s="101"/>
      <c r="G673" s="101"/>
      <c r="H673" s="101"/>
      <c r="I673" s="101"/>
      <c r="J673" s="101"/>
      <c r="K673" s="101"/>
      <c r="L673" s="279"/>
      <c r="M673" s="87" t="s">
        <v>248</v>
      </c>
      <c r="N673" s="101"/>
      <c r="O673" s="101"/>
      <c r="P673" s="279"/>
      <c r="Q673" s="87" t="s">
        <v>249</v>
      </c>
      <c r="R673" s="101"/>
      <c r="S673" s="101"/>
      <c r="T673" s="279"/>
      <c r="U673" s="87" t="s">
        <v>250</v>
      </c>
      <c r="V673" s="101"/>
      <c r="W673" s="101"/>
      <c r="X673" s="101"/>
      <c r="Y673" s="101"/>
      <c r="Z673" s="101"/>
      <c r="AA673" s="101"/>
      <c r="AB673" s="101"/>
      <c r="AC673" s="101"/>
      <c r="AD673" s="101"/>
      <c r="AE673" s="101"/>
      <c r="AF673" s="101"/>
      <c r="AG673" s="101"/>
      <c r="AH673" s="101"/>
      <c r="AI673" s="101"/>
      <c r="AJ673" s="101"/>
      <c r="AK673" s="101"/>
      <c r="AL673" s="101"/>
      <c r="AM673" s="101"/>
      <c r="AN673" s="122"/>
      <c r="AO673" s="122"/>
      <c r="AP673" s="87"/>
      <c r="AQ673" s="87"/>
      <c r="AR673" s="87"/>
    </row>
    <row r="674" spans="1:44" ht="6.75" customHeight="1">
      <c r="A674" s="120"/>
      <c r="B674" s="120"/>
      <c r="C674" s="171"/>
      <c r="D674" s="87"/>
      <c r="E674" s="87"/>
      <c r="F674" s="87"/>
      <c r="G674" s="87"/>
      <c r="H674" s="87"/>
      <c r="I674" s="87"/>
      <c r="J674" s="87"/>
      <c r="K674" s="87"/>
      <c r="L674" s="87"/>
      <c r="M674" s="87"/>
      <c r="N674" s="278"/>
      <c r="O674" s="87"/>
      <c r="P674" s="87"/>
      <c r="Q674" s="87"/>
      <c r="R674" s="87"/>
      <c r="S674" s="87"/>
      <c r="T674" s="87"/>
      <c r="U674" s="87"/>
      <c r="V674" s="87"/>
      <c r="W674" s="87"/>
      <c r="X674" s="87"/>
      <c r="Y674" s="87"/>
      <c r="Z674" s="87"/>
      <c r="AA674" s="87"/>
      <c r="AB674" s="87"/>
      <c r="AC674" s="87"/>
      <c r="AD674" s="87"/>
      <c r="AE674" s="87"/>
      <c r="AF674" s="87"/>
      <c r="AG674" s="87"/>
      <c r="AH674" s="87"/>
      <c r="AI674" s="87"/>
      <c r="AJ674" s="87"/>
      <c r="AK674" s="87"/>
      <c r="AL674" s="101"/>
      <c r="AM674" s="101"/>
      <c r="AN674" s="122"/>
      <c r="AO674" s="122"/>
      <c r="AP674" s="87"/>
      <c r="AQ674" s="87"/>
      <c r="AR674" s="87"/>
    </row>
    <row r="675" spans="1:44" ht="12.75" customHeight="1">
      <c r="A675" s="120"/>
      <c r="B675" s="120"/>
      <c r="C675" s="497" t="s">
        <v>534</v>
      </c>
      <c r="D675" s="497"/>
      <c r="E675" s="497"/>
      <c r="F675" s="497"/>
      <c r="G675" s="497"/>
      <c r="H675" s="497"/>
      <c r="I675" s="497"/>
      <c r="J675" s="497"/>
      <c r="K675" s="497"/>
      <c r="L675" s="497"/>
      <c r="M675" s="497"/>
      <c r="N675" s="497"/>
      <c r="O675" s="497"/>
      <c r="P675" s="497"/>
      <c r="Q675" s="87"/>
      <c r="R675" s="87"/>
      <c r="S675" s="87"/>
      <c r="T675" s="87"/>
      <c r="U675" s="87"/>
      <c r="V675" s="87"/>
      <c r="W675" s="87"/>
      <c r="X675" s="87"/>
      <c r="Y675" s="87"/>
      <c r="Z675" s="87"/>
      <c r="AA675" s="87"/>
      <c r="AB675" s="87"/>
      <c r="AC675" s="87"/>
      <c r="AD675" s="87"/>
      <c r="AE675" s="87"/>
      <c r="AF675" s="87"/>
      <c r="AG675" s="87"/>
      <c r="AH675" s="87"/>
      <c r="AI675" s="87"/>
      <c r="AJ675" s="87"/>
      <c r="AK675" s="87"/>
      <c r="AL675" s="101"/>
      <c r="AM675" s="101"/>
      <c r="AN675" s="122"/>
      <c r="AO675" s="122"/>
      <c r="AP675" s="87"/>
      <c r="AQ675" s="87"/>
      <c r="AR675" s="87"/>
    </row>
    <row r="676" spans="1:44" ht="12.75" customHeight="1">
      <c r="A676" s="120"/>
      <c r="B676" s="120"/>
      <c r="C676" s="497"/>
      <c r="D676" s="497"/>
      <c r="E676" s="497"/>
      <c r="F676" s="497"/>
      <c r="G676" s="497"/>
      <c r="H676" s="497"/>
      <c r="I676" s="497"/>
      <c r="J676" s="497"/>
      <c r="K676" s="497"/>
      <c r="L676" s="497"/>
      <c r="M676" s="497"/>
      <c r="N676" s="497"/>
      <c r="O676" s="497"/>
      <c r="P676" s="497"/>
      <c r="Q676" s="92"/>
      <c r="R676" s="279"/>
      <c r="S676" s="87" t="s">
        <v>248</v>
      </c>
      <c r="T676" s="87"/>
      <c r="U676" s="87"/>
      <c r="V676" s="280"/>
      <c r="W676" s="87" t="s">
        <v>249</v>
      </c>
      <c r="X676" s="87"/>
      <c r="Y676" s="87"/>
      <c r="Z676" s="279"/>
      <c r="AA676" s="87" t="s">
        <v>250</v>
      </c>
      <c r="AB676" s="87"/>
      <c r="AC676" s="87"/>
      <c r="AD676" s="87"/>
      <c r="AE676" s="87"/>
      <c r="AF676" s="87"/>
      <c r="AG676" s="293"/>
      <c r="AH676" s="281" t="s">
        <v>386</v>
      </c>
      <c r="AI676" s="259"/>
      <c r="AJ676" s="259"/>
      <c r="AK676" s="282"/>
      <c r="AL676" s="282"/>
      <c r="AM676" s="101"/>
      <c r="AN676" s="122"/>
      <c r="AO676" s="87"/>
      <c r="AP676" s="87"/>
      <c r="AQ676" s="87"/>
      <c r="AR676" s="87"/>
    </row>
    <row r="677" spans="1:44" ht="6.75" customHeight="1">
      <c r="A677" s="120"/>
      <c r="B677" s="120"/>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c r="AH677" s="101"/>
      <c r="AI677" s="101"/>
      <c r="AJ677" s="101"/>
      <c r="AK677" s="101"/>
      <c r="AL677" s="101"/>
      <c r="AM677" s="101"/>
      <c r="AN677" s="122"/>
      <c r="AO677" s="122"/>
      <c r="AP677" s="87"/>
      <c r="AQ677" s="87"/>
      <c r="AR677" s="87"/>
    </row>
    <row r="678" spans="1:44" ht="1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2"/>
      <c r="AM678" s="122"/>
      <c r="AN678" s="122"/>
      <c r="AO678" s="87"/>
      <c r="AP678" s="87"/>
      <c r="AQ678" s="87"/>
      <c r="AR678" s="87"/>
    </row>
    <row r="679" spans="1:44" ht="16.5" customHeight="1">
      <c r="A679" s="452" t="s">
        <v>564</v>
      </c>
      <c r="B679" s="452"/>
      <c r="C679" s="452"/>
      <c r="D679" s="452"/>
      <c r="E679" s="452"/>
      <c r="F679" s="452"/>
      <c r="G679" s="452"/>
      <c r="H679" s="452"/>
      <c r="I679" s="452"/>
      <c r="J679" s="452"/>
      <c r="K679" s="452"/>
      <c r="L679" s="452"/>
      <c r="M679" s="452"/>
      <c r="N679" s="452"/>
      <c r="O679" s="452"/>
      <c r="P679" s="452"/>
      <c r="Q679" s="452"/>
      <c r="R679" s="452"/>
      <c r="S679" s="452"/>
      <c r="T679" s="452"/>
      <c r="U679" s="452"/>
      <c r="V679" s="452"/>
      <c r="W679" s="452"/>
      <c r="X679" s="452"/>
      <c r="Y679" s="452"/>
      <c r="Z679" s="452"/>
      <c r="AA679" s="452"/>
      <c r="AB679" s="452"/>
      <c r="AC679" s="452"/>
      <c r="AD679" s="452"/>
      <c r="AE679" s="452"/>
      <c r="AF679" s="452"/>
      <c r="AG679" s="452"/>
      <c r="AH679" s="452"/>
      <c r="AI679" s="452"/>
      <c r="AJ679" s="452"/>
      <c r="AK679" s="452"/>
      <c r="AL679" s="452"/>
      <c r="AM679" s="452"/>
      <c r="AN679" s="452"/>
      <c r="AO679" s="452"/>
      <c r="AP679" s="452"/>
      <c r="AQ679" s="452"/>
      <c r="AR679" s="87"/>
    </row>
    <row r="680" spans="1:44" ht="6.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87"/>
      <c r="AP680" s="87"/>
      <c r="AQ680" s="87"/>
      <c r="AR680" s="87"/>
    </row>
    <row r="681" spans="1:44" ht="6.75" customHeight="1">
      <c r="A681" s="122"/>
      <c r="B681" s="122"/>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c r="AA681" s="220"/>
      <c r="AB681" s="220"/>
      <c r="AC681" s="220"/>
      <c r="AD681" s="220"/>
      <c r="AE681" s="220"/>
      <c r="AF681" s="220"/>
      <c r="AG681" s="220"/>
      <c r="AH681" s="122"/>
      <c r="AI681" s="122"/>
      <c r="AJ681" s="122"/>
      <c r="AK681" s="122"/>
      <c r="AL681" s="122"/>
      <c r="AM681" s="122"/>
      <c r="AN681" s="122"/>
      <c r="AO681" s="87"/>
      <c r="AP681" s="87"/>
      <c r="AQ681" s="87"/>
      <c r="AR681" s="87"/>
    </row>
    <row r="682" spans="1:44" ht="12.75" customHeight="1">
      <c r="A682" s="122"/>
      <c r="B682" s="122"/>
      <c r="C682" s="129" t="s">
        <v>136</v>
      </c>
      <c r="D682" s="129"/>
      <c r="E682" s="129"/>
      <c r="F682" s="129"/>
      <c r="G682" s="129"/>
      <c r="H682" s="129"/>
      <c r="I682" s="129"/>
      <c r="J682" s="129"/>
      <c r="K682" s="129"/>
      <c r="L682" s="129"/>
      <c r="M682" s="129"/>
      <c r="N682" s="129"/>
      <c r="O682" s="323"/>
      <c r="P682" s="103"/>
      <c r="Q682" s="148"/>
      <c r="R682" s="493" t="s">
        <v>137</v>
      </c>
      <c r="S682" s="493"/>
      <c r="T682" s="148"/>
      <c r="U682" s="493" t="s">
        <v>138</v>
      </c>
      <c r="V682" s="493"/>
      <c r="W682" s="525"/>
      <c r="X682" s="89"/>
      <c r="Y682" s="187"/>
      <c r="Z682" s="187"/>
      <c r="AA682" s="187"/>
      <c r="AB682" s="657" t="s">
        <v>251</v>
      </c>
      <c r="AC682" s="657"/>
      <c r="AD682" s="657"/>
      <c r="AE682" s="657"/>
      <c r="AF682" s="657"/>
      <c r="AG682" s="657"/>
      <c r="AH682" s="657"/>
      <c r="AI682" s="657"/>
      <c r="AJ682" s="657"/>
      <c r="AK682" s="657"/>
      <c r="AL682" s="657"/>
      <c r="AM682" s="657"/>
      <c r="AN682" s="657"/>
      <c r="AO682" s="122"/>
      <c r="AP682" s="122"/>
      <c r="AQ682" s="87"/>
      <c r="AR682" s="87"/>
    </row>
    <row r="683" spans="1:44" ht="6.75" customHeight="1">
      <c r="A683" s="122"/>
      <c r="B683" s="122"/>
      <c r="C683" s="105"/>
      <c r="D683" s="105"/>
      <c r="E683" s="105"/>
      <c r="F683" s="105"/>
      <c r="G683" s="105"/>
      <c r="H683" s="105"/>
      <c r="I683" s="105"/>
      <c r="J683" s="105"/>
      <c r="K683" s="105"/>
      <c r="L683" s="105"/>
      <c r="M683" s="105"/>
      <c r="N683" s="105"/>
      <c r="O683" s="322"/>
      <c r="P683" s="103"/>
      <c r="Q683" s="18"/>
      <c r="R683" s="103"/>
      <c r="S683" s="87"/>
      <c r="T683" s="18"/>
      <c r="U683" s="103"/>
      <c r="V683" s="103"/>
      <c r="W683" s="525"/>
      <c r="X683" s="187"/>
      <c r="Y683" s="187"/>
      <c r="Z683" s="187"/>
      <c r="AA683" s="187"/>
      <c r="AB683" s="657"/>
      <c r="AC683" s="657"/>
      <c r="AD683" s="657"/>
      <c r="AE683" s="657"/>
      <c r="AF683" s="657"/>
      <c r="AG683" s="657"/>
      <c r="AH683" s="657"/>
      <c r="AI683" s="657"/>
      <c r="AJ683" s="657"/>
      <c r="AK683" s="657"/>
      <c r="AL683" s="657"/>
      <c r="AM683" s="657"/>
      <c r="AN683" s="657"/>
      <c r="AO683" s="122"/>
      <c r="AP683" s="122"/>
      <c r="AQ683" s="87"/>
      <c r="AR683" s="87"/>
    </row>
    <row r="684" spans="1:44" s="7" customFormat="1" ht="12.75" customHeight="1">
      <c r="A684" s="122"/>
      <c r="B684" s="122"/>
      <c r="C684" s="129" t="s">
        <v>566</v>
      </c>
      <c r="D684" s="129"/>
      <c r="E684" s="129"/>
      <c r="F684" s="129"/>
      <c r="G684" s="129"/>
      <c r="H684" s="129"/>
      <c r="I684" s="129"/>
      <c r="J684" s="129"/>
      <c r="K684" s="129"/>
      <c r="L684" s="129"/>
      <c r="M684" s="129"/>
      <c r="N684" s="129"/>
      <c r="O684" s="323"/>
      <c r="P684" s="103"/>
      <c r="Q684" s="148"/>
      <c r="R684" s="493" t="s">
        <v>137</v>
      </c>
      <c r="S684" s="493"/>
      <c r="T684" s="148"/>
      <c r="U684" s="493" t="s">
        <v>138</v>
      </c>
      <c r="V684" s="493"/>
      <c r="W684" s="525"/>
      <c r="X684" s="187"/>
      <c r="Y684" s="187"/>
      <c r="Z684" s="187"/>
      <c r="AA684" s="187"/>
      <c r="AB684" s="657"/>
      <c r="AC684" s="657"/>
      <c r="AD684" s="657"/>
      <c r="AE684" s="657"/>
      <c r="AF684" s="657"/>
      <c r="AG684" s="657"/>
      <c r="AH684" s="657"/>
      <c r="AI684" s="657"/>
      <c r="AJ684" s="657"/>
      <c r="AK684" s="657"/>
      <c r="AL684" s="657"/>
      <c r="AM684" s="657"/>
      <c r="AN684" s="657"/>
      <c r="AO684" s="205"/>
      <c r="AP684" s="205"/>
      <c r="AQ684" s="205"/>
      <c r="AR684" s="87"/>
    </row>
    <row r="685" spans="1:44" ht="6.75" customHeight="1">
      <c r="A685" s="122"/>
      <c r="B685" s="122"/>
      <c r="C685" s="105"/>
      <c r="D685" s="105"/>
      <c r="E685" s="105"/>
      <c r="F685" s="105"/>
      <c r="G685" s="105"/>
      <c r="H685" s="105"/>
      <c r="I685" s="105"/>
      <c r="J685" s="105"/>
      <c r="K685" s="105"/>
      <c r="L685" s="105"/>
      <c r="M685" s="105"/>
      <c r="N685" s="105"/>
      <c r="O685" s="322"/>
      <c r="P685" s="103"/>
      <c r="Q685" s="18"/>
      <c r="R685" s="103"/>
      <c r="S685" s="87"/>
      <c r="T685" s="277"/>
      <c r="U685" s="103"/>
      <c r="V685" s="103"/>
      <c r="W685" s="525"/>
      <c r="X685" s="525" t="s">
        <v>277</v>
      </c>
      <c r="Y685" s="525"/>
      <c r="Z685" s="525"/>
      <c r="AA685" s="525"/>
      <c r="AB685" s="187"/>
      <c r="AC685" s="187"/>
      <c r="AD685" s="187"/>
      <c r="AE685" s="187"/>
      <c r="AF685" s="187"/>
      <c r="AG685" s="187"/>
      <c r="AH685" s="187"/>
      <c r="AI685" s="187"/>
      <c r="AJ685" s="187"/>
      <c r="AK685" s="187"/>
      <c r="AL685" s="187"/>
      <c r="AM685" s="187"/>
      <c r="AN685" s="187"/>
      <c r="AO685" s="205"/>
      <c r="AP685" s="205"/>
      <c r="AQ685" s="205"/>
      <c r="AR685" s="87"/>
    </row>
    <row r="686" spans="1:44" ht="12.75" customHeight="1">
      <c r="A686" s="122"/>
      <c r="B686" s="122"/>
      <c r="C686" s="129" t="s">
        <v>300</v>
      </c>
      <c r="D686" s="129"/>
      <c r="E686" s="129"/>
      <c r="F686" s="129"/>
      <c r="G686" s="129"/>
      <c r="H686" s="129"/>
      <c r="I686" s="129"/>
      <c r="J686" s="129"/>
      <c r="K686" s="129"/>
      <c r="L686" s="129"/>
      <c r="M686" s="129"/>
      <c r="N686" s="129"/>
      <c r="O686" s="323"/>
      <c r="P686" s="103"/>
      <c r="Q686" s="148"/>
      <c r="R686" s="493" t="s">
        <v>137</v>
      </c>
      <c r="S686" s="493"/>
      <c r="T686" s="148"/>
      <c r="U686" s="493" t="s">
        <v>138</v>
      </c>
      <c r="V686" s="493"/>
      <c r="W686" s="525"/>
      <c r="X686" s="525"/>
      <c r="Y686" s="525"/>
      <c r="Z686" s="525"/>
      <c r="AA686" s="525"/>
      <c r="AB686" s="181"/>
      <c r="AC686" s="106"/>
      <c r="AD686" s="103"/>
      <c r="AE686" s="106"/>
      <c r="AF686" s="106"/>
      <c r="AG686" s="106"/>
      <c r="AH686" s="493"/>
      <c r="AI686" s="717"/>
      <c r="AJ686" s="106"/>
      <c r="AK686" s="106"/>
      <c r="AL686" s="106"/>
      <c r="AM686" s="106"/>
      <c r="AN686" s="93"/>
      <c r="AO686" s="205"/>
      <c r="AP686" s="205"/>
      <c r="AQ686" s="205"/>
      <c r="AR686" s="87"/>
    </row>
    <row r="687" spans="1:44" ht="6.75" customHeight="1">
      <c r="A687" s="122"/>
      <c r="B687" s="122"/>
      <c r="C687" s="105"/>
      <c r="D687" s="105"/>
      <c r="E687" s="105"/>
      <c r="F687" s="105"/>
      <c r="G687" s="105"/>
      <c r="H687" s="105"/>
      <c r="I687" s="105"/>
      <c r="J687" s="105"/>
      <c r="K687" s="105"/>
      <c r="L687" s="105"/>
      <c r="M687" s="105"/>
      <c r="N687" s="105"/>
      <c r="O687" s="322"/>
      <c r="P687" s="103"/>
      <c r="Q687" s="130"/>
      <c r="R687" s="105"/>
      <c r="S687" s="105"/>
      <c r="T687" s="130"/>
      <c r="U687" s="105"/>
      <c r="V687" s="105"/>
      <c r="W687" s="525"/>
      <c r="X687" s="525"/>
      <c r="Y687" s="525"/>
      <c r="Z687" s="525"/>
      <c r="AA687" s="525"/>
      <c r="AB687" s="106"/>
      <c r="AC687" s="106"/>
      <c r="AD687" s="106"/>
      <c r="AE687" s="106"/>
      <c r="AF687" s="106"/>
      <c r="AG687" s="106"/>
      <c r="AH687" s="106"/>
      <c r="AI687" s="106"/>
      <c r="AJ687" s="106"/>
      <c r="AK687" s="106"/>
      <c r="AL687" s="106"/>
      <c r="AM687" s="106"/>
      <c r="AN687" s="122"/>
      <c r="AO687" s="227"/>
      <c r="AP687" s="137"/>
      <c r="AQ687" s="137"/>
      <c r="AR687" s="87"/>
    </row>
    <row r="688" spans="1:44" ht="12.75" customHeight="1">
      <c r="A688" s="122"/>
      <c r="B688" s="122"/>
      <c r="C688" s="129" t="s">
        <v>301</v>
      </c>
      <c r="D688" s="129"/>
      <c r="E688" s="129"/>
      <c r="F688" s="129"/>
      <c r="G688" s="129"/>
      <c r="H688" s="129"/>
      <c r="I688" s="129"/>
      <c r="J688" s="129"/>
      <c r="K688" s="129"/>
      <c r="L688" s="129"/>
      <c r="M688" s="129"/>
      <c r="N688" s="129"/>
      <c r="O688" s="323"/>
      <c r="P688" s="129"/>
      <c r="Q688" s="148"/>
      <c r="R688" s="493" t="s">
        <v>137</v>
      </c>
      <c r="S688" s="493"/>
      <c r="T688" s="148"/>
      <c r="U688" s="129" t="s">
        <v>138</v>
      </c>
      <c r="V688" s="105"/>
      <c r="W688" s="525"/>
      <c r="X688" s="106"/>
      <c r="Y688" s="106"/>
      <c r="Z688" s="106"/>
      <c r="AA688" s="106"/>
      <c r="AB688" s="106"/>
      <c r="AC688" s="106"/>
      <c r="AD688" s="106"/>
      <c r="AE688" s="106"/>
      <c r="AF688" s="106"/>
      <c r="AG688" s="106"/>
      <c r="AH688" s="106"/>
      <c r="AI688" s="106"/>
      <c r="AJ688" s="106"/>
      <c r="AK688" s="106"/>
      <c r="AL688" s="106"/>
      <c r="AM688" s="106"/>
      <c r="AN688" s="93"/>
      <c r="AO688" s="137"/>
      <c r="AP688" s="137"/>
      <c r="AQ688" s="137"/>
      <c r="AR688" s="87"/>
    </row>
    <row r="689" spans="1:44" ht="6.75" customHeight="1">
      <c r="A689" s="122"/>
      <c r="B689" s="122"/>
      <c r="C689" s="105"/>
      <c r="D689" s="105"/>
      <c r="E689" s="105"/>
      <c r="F689" s="105"/>
      <c r="G689" s="105"/>
      <c r="H689" s="105"/>
      <c r="I689" s="105"/>
      <c r="J689" s="105"/>
      <c r="K689" s="105"/>
      <c r="L689" s="105"/>
      <c r="M689" s="105"/>
      <c r="N689" s="105"/>
      <c r="O689" s="322"/>
      <c r="P689" s="103"/>
      <c r="Q689" s="18"/>
      <c r="R689" s="103"/>
      <c r="S689" s="87"/>
      <c r="T689" s="18"/>
      <c r="U689" s="103"/>
      <c r="V689" s="103"/>
      <c r="W689" s="525"/>
      <c r="X689" s="106"/>
      <c r="Y689" s="106"/>
      <c r="Z689" s="106"/>
      <c r="AA689" s="106"/>
      <c r="AB689" s="106"/>
      <c r="AC689" s="106"/>
      <c r="AD689" s="106"/>
      <c r="AE689" s="106"/>
      <c r="AF689" s="106"/>
      <c r="AG689" s="106"/>
      <c r="AH689" s="106"/>
      <c r="AI689" s="106"/>
      <c r="AJ689" s="106"/>
      <c r="AK689" s="106"/>
      <c r="AL689" s="106"/>
      <c r="AM689" s="106"/>
      <c r="AN689" s="122"/>
      <c r="AO689" s="205"/>
      <c r="AP689" s="205"/>
      <c r="AQ689" s="87"/>
      <c r="AR689" s="87"/>
    </row>
    <row r="690" spans="1:44" ht="12.75" customHeight="1">
      <c r="A690" s="122"/>
      <c r="B690" s="122"/>
      <c r="C690" s="129" t="s">
        <v>15</v>
      </c>
      <c r="D690" s="129"/>
      <c r="E690" s="129"/>
      <c r="F690" s="129"/>
      <c r="G690" s="129"/>
      <c r="H690" s="129"/>
      <c r="I690" s="129"/>
      <c r="J690" s="129"/>
      <c r="K690" s="129"/>
      <c r="L690" s="129"/>
      <c r="M690" s="129"/>
      <c r="N690" s="129"/>
      <c r="O690" s="323"/>
      <c r="P690" s="103"/>
      <c r="Q690" s="148"/>
      <c r="R690" s="493" t="s">
        <v>137</v>
      </c>
      <c r="S690" s="493"/>
      <c r="T690" s="148"/>
      <c r="U690" s="493" t="s">
        <v>138</v>
      </c>
      <c r="V690" s="493"/>
      <c r="W690" s="525"/>
      <c r="X690" s="106"/>
      <c r="Y690" s="106"/>
      <c r="Z690" s="106"/>
      <c r="AA690" s="106"/>
      <c r="AB690" s="106"/>
      <c r="AC690" s="106"/>
      <c r="AD690" s="106"/>
      <c r="AE690" s="106"/>
      <c r="AF690" s="106"/>
      <c r="AG690" s="106"/>
      <c r="AH690" s="106"/>
      <c r="AI690" s="106"/>
      <c r="AJ690" s="106"/>
      <c r="AK690" s="106"/>
      <c r="AL690" s="106"/>
      <c r="AM690" s="106"/>
      <c r="AN690" s="93"/>
      <c r="AO690" s="205"/>
      <c r="AP690" s="205"/>
      <c r="AQ690" s="205"/>
      <c r="AR690" s="87"/>
    </row>
    <row r="691" spans="1:44" ht="6.75" customHeight="1">
      <c r="A691" s="122"/>
      <c r="B691" s="122"/>
      <c r="C691" s="105"/>
      <c r="D691" s="105"/>
      <c r="E691" s="105"/>
      <c r="F691" s="105"/>
      <c r="G691" s="105"/>
      <c r="H691" s="105"/>
      <c r="I691" s="105"/>
      <c r="J691" s="105"/>
      <c r="K691" s="105"/>
      <c r="L691" s="105"/>
      <c r="M691" s="105"/>
      <c r="N691" s="90"/>
      <c r="O691" s="324"/>
      <c r="P691" s="90"/>
      <c r="Q691" s="18"/>
      <c r="R691" s="103"/>
      <c r="S691" s="103"/>
      <c r="T691" s="18"/>
      <c r="U691" s="103"/>
      <c r="V691" s="103"/>
      <c r="W691" s="103"/>
      <c r="X691" s="103"/>
      <c r="Y691" s="103"/>
      <c r="Z691" s="103"/>
      <c r="AA691" s="103"/>
      <c r="AB691" s="103"/>
      <c r="AC691" s="103"/>
      <c r="AD691" s="103"/>
      <c r="AE691" s="103"/>
      <c r="AF691" s="103"/>
      <c r="AG691" s="103"/>
      <c r="AH691" s="103"/>
      <c r="AI691" s="103"/>
      <c r="AJ691" s="171"/>
      <c r="AK691" s="171"/>
      <c r="AL691" s="122"/>
      <c r="AM691" s="122"/>
      <c r="AN691" s="122"/>
      <c r="AO691" s="205"/>
      <c r="AP691" s="205"/>
      <c r="AQ691" s="205"/>
      <c r="AR691" s="87"/>
    </row>
    <row r="692" spans="1:44" ht="12.75" customHeight="1">
      <c r="A692" s="122"/>
      <c r="B692" s="122"/>
      <c r="C692" s="181" t="s">
        <v>55</v>
      </c>
      <c r="D692" s="129"/>
      <c r="E692" s="129"/>
      <c r="F692" s="129"/>
      <c r="G692" s="129"/>
      <c r="H692" s="129"/>
      <c r="I692" s="129"/>
      <c r="J692" s="129"/>
      <c r="K692" s="129"/>
      <c r="L692" s="129"/>
      <c r="M692" s="148"/>
      <c r="N692" s="656" t="s">
        <v>91</v>
      </c>
      <c r="O692" s="499"/>
      <c r="P692" s="342"/>
      <c r="Q692" s="148"/>
      <c r="R692" s="88" t="s">
        <v>93</v>
      </c>
      <c r="S692" s="90"/>
      <c r="T692" s="148"/>
      <c r="U692" s="498" t="s">
        <v>94</v>
      </c>
      <c r="V692" s="498"/>
      <c r="W692" s="148"/>
      <c r="X692" s="499" t="s">
        <v>139</v>
      </c>
      <c r="Y692" s="499"/>
      <c r="Z692" s="499"/>
      <c r="AA692" s="148"/>
      <c r="AB692" s="499" t="s">
        <v>92</v>
      </c>
      <c r="AC692" s="499"/>
      <c r="AD692" s="148"/>
      <c r="AE692" s="493" t="s">
        <v>50</v>
      </c>
      <c r="AF692" s="493"/>
      <c r="AG692" s="493"/>
      <c r="AH692" s="469"/>
      <c r="AI692" s="470"/>
      <c r="AJ692" s="470"/>
      <c r="AK692" s="470"/>
      <c r="AL692" s="470"/>
      <c r="AM692" s="471"/>
      <c r="AN692" s="220"/>
      <c r="AO692" s="205"/>
      <c r="AP692" s="205"/>
      <c r="AQ692" s="205"/>
      <c r="AR692" s="87"/>
    </row>
    <row r="693" spans="1:44" ht="6.75" customHeight="1">
      <c r="A693" s="122"/>
      <c r="B693" s="122"/>
      <c r="C693" s="147"/>
      <c r="D693" s="105"/>
      <c r="E693" s="105"/>
      <c r="F693" s="105"/>
      <c r="G693" s="105"/>
      <c r="H693" s="105"/>
      <c r="I693" s="105"/>
      <c r="J693" s="105"/>
      <c r="K693" s="105"/>
      <c r="L693" s="103"/>
      <c r="M693" s="90"/>
      <c r="N693" s="90"/>
      <c r="O693" s="103"/>
      <c r="P693" s="103"/>
      <c r="Q693" s="90"/>
      <c r="R693" s="103"/>
      <c r="S693" s="90"/>
      <c r="T693" s="90"/>
      <c r="U693" s="103"/>
      <c r="V693" s="103"/>
      <c r="W693" s="103"/>
      <c r="X693" s="103"/>
      <c r="Y693" s="103"/>
      <c r="Z693" s="103"/>
      <c r="AA693" s="103"/>
      <c r="AB693" s="103"/>
      <c r="AC693" s="103"/>
      <c r="AD693" s="103"/>
      <c r="AE693" s="103"/>
      <c r="AF693" s="103"/>
      <c r="AG693" s="103"/>
      <c r="AH693" s="103"/>
      <c r="AI693" s="103"/>
      <c r="AJ693" s="220"/>
      <c r="AK693" s="220"/>
      <c r="AL693" s="220"/>
      <c r="AM693" s="220"/>
      <c r="AN693" s="205"/>
      <c r="AO693" s="205"/>
      <c r="AP693" s="87"/>
      <c r="AQ693" s="87"/>
      <c r="AR693" s="87"/>
    </row>
    <row r="694" spans="1:44" ht="6.75" customHeight="1">
      <c r="A694" s="382"/>
      <c r="B694" s="382"/>
      <c r="C694" s="381"/>
      <c r="D694" s="378"/>
      <c r="E694" s="378"/>
      <c r="F694" s="378"/>
      <c r="G694" s="378"/>
      <c r="H694" s="378"/>
      <c r="I694" s="378"/>
      <c r="J694" s="378"/>
      <c r="K694" s="378"/>
      <c r="L694" s="380"/>
      <c r="M694" s="379"/>
      <c r="N694" s="379"/>
      <c r="O694" s="380"/>
      <c r="P694" s="380"/>
      <c r="Q694" s="379"/>
      <c r="R694" s="380"/>
      <c r="S694" s="379"/>
      <c r="T694" s="379"/>
      <c r="U694" s="380"/>
      <c r="V694" s="380"/>
      <c r="W694" s="380"/>
      <c r="X694" s="380"/>
      <c r="Y694" s="380"/>
      <c r="Z694" s="380"/>
      <c r="AA694" s="380"/>
      <c r="AB694" s="380"/>
      <c r="AC694" s="380"/>
      <c r="AD694" s="380"/>
      <c r="AE694" s="380"/>
      <c r="AF694" s="380"/>
      <c r="AG694" s="380"/>
      <c r="AH694" s="380"/>
      <c r="AI694" s="380"/>
      <c r="AJ694" s="220"/>
      <c r="AK694" s="220"/>
      <c r="AL694" s="220"/>
      <c r="AM694" s="220"/>
      <c r="AN694" s="205"/>
      <c r="AO694" s="205"/>
      <c r="AP694" s="87"/>
      <c r="AQ694" s="87"/>
      <c r="AR694" s="87"/>
    </row>
    <row r="695" spans="1:44" ht="12.75" customHeight="1">
      <c r="A695" s="122"/>
      <c r="B695" s="220"/>
      <c r="C695" s="88" t="s">
        <v>650</v>
      </c>
      <c r="D695" s="88"/>
      <c r="E695" s="88"/>
      <c r="F695" s="88"/>
      <c r="G695" s="88"/>
      <c r="H695" s="88"/>
      <c r="I695" s="88"/>
      <c r="J695" s="88"/>
      <c r="K695" s="88"/>
      <c r="L695" s="88"/>
      <c r="M695" s="88"/>
      <c r="N695" s="88"/>
      <c r="O695" s="88"/>
      <c r="P695" s="88"/>
      <c r="Q695" s="88"/>
      <c r="R695" s="88"/>
      <c r="S695" s="88"/>
      <c r="T695" s="88"/>
      <c r="U695" s="88"/>
      <c r="V695" s="88"/>
      <c r="W695" s="90"/>
      <c r="X695" s="148"/>
      <c r="Y695" s="493" t="s">
        <v>137</v>
      </c>
      <c r="Z695" s="493"/>
      <c r="AA695" s="148"/>
      <c r="AB695" s="493" t="s">
        <v>138</v>
      </c>
      <c r="AC695" s="493"/>
      <c r="AD695" s="90"/>
      <c r="AE695" s="90"/>
      <c r="AF695" s="90"/>
      <c r="AG695" s="90"/>
      <c r="AH695" s="231"/>
      <c r="AI695" s="493"/>
      <c r="AJ695" s="493"/>
      <c r="AK695" s="493"/>
      <c r="AL695" s="493"/>
      <c r="AM695" s="122"/>
      <c r="AN695" s="205"/>
      <c r="AO695" s="205"/>
      <c r="AP695" s="87"/>
      <c r="AQ695" s="87"/>
      <c r="AR695" s="87"/>
    </row>
    <row r="696" spans="1:44" ht="6.75" customHeight="1">
      <c r="A696" s="122"/>
      <c r="B696" s="220"/>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71"/>
      <c r="AI696" s="171"/>
      <c r="AJ696" s="122"/>
      <c r="AK696" s="122"/>
      <c r="AL696" s="122"/>
      <c r="AM696" s="122"/>
      <c r="AN696" s="205"/>
      <c r="AO696" s="205"/>
      <c r="AP696" s="87"/>
      <c r="AQ696" s="87"/>
      <c r="AR696" s="87"/>
    </row>
    <row r="697" spans="1:44" ht="12.75" customHeight="1">
      <c r="A697" s="122"/>
      <c r="B697" s="220"/>
      <c r="C697" s="525" t="s">
        <v>536</v>
      </c>
      <c r="D697" s="525"/>
      <c r="E697" s="525"/>
      <c r="F697" s="525"/>
      <c r="G697" s="525"/>
      <c r="H697" s="525"/>
      <c r="I697" s="525"/>
      <c r="J697" s="525"/>
      <c r="K697" s="525"/>
      <c r="L697" s="525"/>
      <c r="M697" s="93"/>
      <c r="N697" s="209"/>
      <c r="O697" s="87" t="s">
        <v>143</v>
      </c>
      <c r="P697" s="87"/>
      <c r="Q697" s="87"/>
      <c r="R697" s="87"/>
      <c r="S697" s="87"/>
      <c r="T697" s="87"/>
      <c r="U697" s="87"/>
      <c r="V697" s="87"/>
      <c r="W697" s="118"/>
      <c r="X697" s="283" t="s">
        <v>200</v>
      </c>
      <c r="Y697" s="87"/>
      <c r="Z697" s="87"/>
      <c r="AA697" s="87"/>
      <c r="AB697" s="87"/>
      <c r="AC697" s="87"/>
      <c r="AD697" s="87"/>
      <c r="AE697" s="87"/>
      <c r="AF697" s="87"/>
      <c r="AG697" s="87"/>
      <c r="AH697" s="87"/>
      <c r="AI697" s="87"/>
      <c r="AJ697" s="87"/>
      <c r="AK697" s="87"/>
      <c r="AL697" s="87"/>
      <c r="AM697" s="122"/>
      <c r="AN697" s="205"/>
      <c r="AO697" s="205"/>
      <c r="AP697" s="87"/>
      <c r="AQ697" s="87"/>
      <c r="AR697" s="87"/>
    </row>
    <row r="698" spans="1:44" ht="6.75" customHeight="1">
      <c r="A698" s="122"/>
      <c r="B698" s="220"/>
      <c r="C698" s="525"/>
      <c r="D698" s="525"/>
      <c r="E698" s="525"/>
      <c r="F698" s="525"/>
      <c r="G698" s="525"/>
      <c r="H698" s="525"/>
      <c r="I698" s="525"/>
      <c r="J698" s="525"/>
      <c r="K698" s="525"/>
      <c r="L698" s="525"/>
      <c r="M698" s="103"/>
      <c r="N698" s="211"/>
      <c r="O698" s="171"/>
      <c r="P698" s="171"/>
      <c r="Q698" s="171"/>
      <c r="R698" s="171"/>
      <c r="S698" s="171"/>
      <c r="T698" s="171"/>
      <c r="U698" s="171"/>
      <c r="V698" s="171"/>
      <c r="W698" s="18"/>
      <c r="X698" s="103"/>
      <c r="Y698" s="103"/>
      <c r="Z698" s="103"/>
      <c r="AA698" s="103"/>
      <c r="AB698" s="103"/>
      <c r="AC698" s="103"/>
      <c r="AD698" s="103"/>
      <c r="AE698" s="103"/>
      <c r="AF698" s="103"/>
      <c r="AG698" s="103"/>
      <c r="AH698" s="103"/>
      <c r="AI698" s="171"/>
      <c r="AJ698" s="171"/>
      <c r="AK698" s="122"/>
      <c r="AL698" s="122"/>
      <c r="AM698" s="122"/>
      <c r="AN698" s="205"/>
      <c r="AO698" s="205"/>
      <c r="AP698" s="87"/>
      <c r="AQ698" s="87"/>
      <c r="AR698" s="87"/>
    </row>
    <row r="699" spans="1:44" ht="12.75" customHeight="1">
      <c r="A699" s="122"/>
      <c r="B699" s="220"/>
      <c r="C699" s="103"/>
      <c r="D699" s="103"/>
      <c r="E699" s="103"/>
      <c r="F699" s="103"/>
      <c r="G699" s="103"/>
      <c r="H699" s="103"/>
      <c r="I699" s="103"/>
      <c r="J699" s="103"/>
      <c r="K699" s="103"/>
      <c r="L699" s="103"/>
      <c r="M699" s="103"/>
      <c r="N699" s="210"/>
      <c r="O699" s="472" t="s">
        <v>172</v>
      </c>
      <c r="P699" s="472"/>
      <c r="Q699" s="472"/>
      <c r="R699" s="472"/>
      <c r="S699" s="472"/>
      <c r="T699" s="472"/>
      <c r="U699" s="472"/>
      <c r="V699" s="472"/>
      <c r="W699" s="209"/>
      <c r="X699" s="87" t="s">
        <v>175</v>
      </c>
      <c r="Y699" s="87"/>
      <c r="Z699" s="87"/>
      <c r="AA699" s="87"/>
      <c r="AB699" s="87"/>
      <c r="AC699" s="87"/>
      <c r="AD699" s="87"/>
      <c r="AE699" s="107"/>
      <c r="AF699" s="103"/>
      <c r="AG699" s="103"/>
      <c r="AH699" s="103"/>
      <c r="AI699" s="171"/>
      <c r="AJ699" s="171"/>
      <c r="AK699" s="122"/>
      <c r="AL699" s="122"/>
      <c r="AM699" s="122"/>
      <c r="AN699" s="205"/>
      <c r="AO699" s="205"/>
      <c r="AP699" s="87"/>
      <c r="AQ699" s="87"/>
      <c r="AR699" s="87"/>
    </row>
    <row r="700" spans="1:44" ht="6.75" customHeight="1">
      <c r="A700" s="122"/>
      <c r="B700" s="220"/>
      <c r="C700" s="103"/>
      <c r="D700" s="103"/>
      <c r="E700" s="103"/>
      <c r="F700" s="103"/>
      <c r="G700" s="103"/>
      <c r="H700" s="103"/>
      <c r="I700" s="103"/>
      <c r="J700" s="103"/>
      <c r="K700" s="103"/>
      <c r="L700" s="103"/>
      <c r="M700" s="103"/>
      <c r="N700" s="211"/>
      <c r="O700" s="127"/>
      <c r="P700" s="127"/>
      <c r="Q700" s="127"/>
      <c r="R700" s="127"/>
      <c r="S700" s="127"/>
      <c r="T700" s="127"/>
      <c r="U700" s="127"/>
      <c r="V700" s="171"/>
      <c r="W700" s="211"/>
      <c r="X700" s="103"/>
      <c r="Y700" s="103"/>
      <c r="Z700" s="103"/>
      <c r="AA700" s="103"/>
      <c r="AB700" s="103"/>
      <c r="AC700" s="103"/>
      <c r="AD700" s="103"/>
      <c r="AE700" s="103"/>
      <c r="AF700" s="103"/>
      <c r="AG700" s="103"/>
      <c r="AH700" s="103"/>
      <c r="AI700" s="103"/>
      <c r="AJ700" s="171"/>
      <c r="AK700" s="171"/>
      <c r="AL700" s="122"/>
      <c r="AM700" s="122"/>
      <c r="AN700" s="205"/>
      <c r="AO700" s="205"/>
      <c r="AP700" s="87"/>
      <c r="AQ700" s="87"/>
      <c r="AR700" s="87"/>
    </row>
    <row r="701" spans="1:44" ht="12.75" customHeight="1">
      <c r="A701" s="122"/>
      <c r="B701" s="220"/>
      <c r="C701" s="103"/>
      <c r="D701" s="103"/>
      <c r="E701" s="103"/>
      <c r="F701" s="103"/>
      <c r="G701" s="103"/>
      <c r="H701" s="103"/>
      <c r="I701" s="103"/>
      <c r="J701" s="103"/>
      <c r="K701" s="103"/>
      <c r="L701" s="103"/>
      <c r="M701" s="103"/>
      <c r="N701" s="210"/>
      <c r="O701" s="472" t="s">
        <v>173</v>
      </c>
      <c r="P701" s="472"/>
      <c r="Q701" s="472"/>
      <c r="R701" s="472"/>
      <c r="S701" s="472"/>
      <c r="T701" s="472"/>
      <c r="U701" s="472"/>
      <c r="V701" s="472"/>
      <c r="W701" s="293"/>
      <c r="X701" s="281" t="s">
        <v>386</v>
      </c>
      <c r="Y701" s="103"/>
      <c r="Z701" s="103"/>
      <c r="AA701" s="103"/>
      <c r="AB701" s="103"/>
      <c r="AC701" s="103"/>
      <c r="AD701" s="103"/>
      <c r="AE701" s="103"/>
      <c r="AF701" s="103"/>
      <c r="AG701" s="103"/>
      <c r="AH701" s="103"/>
      <c r="AI701" s="103"/>
      <c r="AJ701" s="171"/>
      <c r="AK701" s="171"/>
      <c r="AL701" s="122"/>
      <c r="AM701" s="122"/>
      <c r="AN701" s="205"/>
      <c r="AO701" s="205"/>
      <c r="AP701" s="87"/>
      <c r="AQ701" s="87"/>
      <c r="AR701" s="87"/>
    </row>
    <row r="702" spans="1:44" ht="6.75" customHeight="1">
      <c r="A702" s="122"/>
      <c r="B702" s="220"/>
      <c r="C702" s="103"/>
      <c r="D702" s="103"/>
      <c r="E702" s="103"/>
      <c r="F702" s="103"/>
      <c r="G702" s="103"/>
      <c r="H702" s="103"/>
      <c r="I702" s="103"/>
      <c r="J702" s="103"/>
      <c r="K702" s="103"/>
      <c r="L702" s="103"/>
      <c r="M702" s="103"/>
      <c r="N702" s="127"/>
      <c r="O702" s="127"/>
      <c r="P702" s="127"/>
      <c r="Q702" s="127"/>
      <c r="R702" s="127"/>
      <c r="S702" s="127"/>
      <c r="T702" s="127"/>
      <c r="U702" s="127"/>
      <c r="V702" s="127"/>
      <c r="W702" s="127"/>
      <c r="X702" s="103"/>
      <c r="Y702" s="103"/>
      <c r="Z702" s="103"/>
      <c r="AA702" s="103"/>
      <c r="AB702" s="103"/>
      <c r="AC702" s="103"/>
      <c r="AD702" s="103"/>
      <c r="AE702" s="103"/>
      <c r="AF702" s="103"/>
      <c r="AG702" s="103"/>
      <c r="AH702" s="103"/>
      <c r="AI702" s="103"/>
      <c r="AJ702" s="171"/>
      <c r="AK702" s="171"/>
      <c r="AL702" s="122"/>
      <c r="AM702" s="122"/>
      <c r="AN702" s="205"/>
      <c r="AO702" s="205"/>
      <c r="AP702" s="87"/>
      <c r="AQ702" s="87"/>
      <c r="AR702" s="87"/>
    </row>
    <row r="703" spans="1:44" ht="12.75" customHeight="1">
      <c r="A703" s="122"/>
      <c r="B703" s="220"/>
      <c r="C703" s="103"/>
      <c r="D703" s="103"/>
      <c r="E703" s="103"/>
      <c r="F703" s="103"/>
      <c r="G703" s="103"/>
      <c r="H703" s="103"/>
      <c r="I703" s="103"/>
      <c r="J703" s="103"/>
      <c r="K703" s="103"/>
      <c r="L703" s="103"/>
      <c r="M703" s="103"/>
      <c r="N703" s="127"/>
      <c r="O703" s="87"/>
      <c r="P703" s="500" t="s">
        <v>174</v>
      </c>
      <c r="Q703" s="500"/>
      <c r="R703" s="209"/>
      <c r="S703" s="472" t="s">
        <v>232</v>
      </c>
      <c r="T703" s="472"/>
      <c r="U703" s="472"/>
      <c r="V703" s="472"/>
      <c r="W703" s="472"/>
      <c r="X703" s="472"/>
      <c r="Y703" s="472"/>
      <c r="Z703" s="472"/>
      <c r="AA703" s="472"/>
      <c r="AB703" s="472"/>
      <c r="AC703" s="103"/>
      <c r="AD703" s="103"/>
      <c r="AE703" s="103"/>
      <c r="AF703" s="103"/>
      <c r="AG703" s="103"/>
      <c r="AH703" s="103"/>
      <c r="AI703" s="103"/>
      <c r="AJ703" s="171"/>
      <c r="AK703" s="171"/>
      <c r="AL703" s="122"/>
      <c r="AM703" s="122"/>
      <c r="AN703" s="205"/>
      <c r="AO703" s="205"/>
      <c r="AP703" s="87"/>
      <c r="AQ703" s="87"/>
      <c r="AR703" s="87"/>
    </row>
    <row r="704" spans="1:44" ht="6.75" customHeight="1">
      <c r="A704" s="122"/>
      <c r="B704" s="220"/>
      <c r="C704" s="103"/>
      <c r="D704" s="103"/>
      <c r="E704" s="103"/>
      <c r="F704" s="103"/>
      <c r="G704" s="103"/>
      <c r="H704" s="103"/>
      <c r="I704" s="103"/>
      <c r="J704" s="103"/>
      <c r="K704" s="103"/>
      <c r="L704" s="103"/>
      <c r="M704" s="103"/>
      <c r="N704" s="127"/>
      <c r="O704" s="127"/>
      <c r="P704" s="127"/>
      <c r="Q704" s="127"/>
      <c r="R704" s="126"/>
      <c r="S704" s="127"/>
      <c r="T704" s="127"/>
      <c r="U704" s="127"/>
      <c r="V704" s="127"/>
      <c r="W704" s="127"/>
      <c r="X704" s="103"/>
      <c r="Y704" s="103"/>
      <c r="Z704" s="103"/>
      <c r="AA704" s="103"/>
      <c r="AB704" s="103"/>
      <c r="AC704" s="103"/>
      <c r="AD704" s="103"/>
      <c r="AE704" s="103"/>
      <c r="AF704" s="103"/>
      <c r="AG704" s="103"/>
      <c r="AH704" s="103"/>
      <c r="AI704" s="103"/>
      <c r="AJ704" s="171"/>
      <c r="AK704" s="171"/>
      <c r="AL704" s="122"/>
      <c r="AM704" s="122"/>
      <c r="AN704" s="205"/>
      <c r="AO704" s="205"/>
      <c r="AP704" s="87"/>
      <c r="AQ704" s="87"/>
      <c r="AR704" s="87"/>
    </row>
    <row r="705" spans="1:44" ht="12.75" customHeight="1">
      <c r="A705" s="122"/>
      <c r="B705" s="220"/>
      <c r="C705" s="103"/>
      <c r="D705" s="103"/>
      <c r="E705" s="103"/>
      <c r="F705" s="103"/>
      <c r="G705" s="103"/>
      <c r="H705" s="103"/>
      <c r="I705" s="103"/>
      <c r="J705" s="103"/>
      <c r="K705" s="103"/>
      <c r="L705" s="103"/>
      <c r="M705" s="103"/>
      <c r="N705" s="127"/>
      <c r="O705" s="87"/>
      <c r="P705" s="107"/>
      <c r="Q705" s="107"/>
      <c r="R705" s="208"/>
      <c r="S705" s="472" t="s">
        <v>144</v>
      </c>
      <c r="T705" s="472"/>
      <c r="U705" s="472"/>
      <c r="V705" s="472"/>
      <c r="W705" s="472"/>
      <c r="X705" s="472"/>
      <c r="Y705" s="472"/>
      <c r="Z705" s="472"/>
      <c r="AA705" s="472"/>
      <c r="AB705" s="472"/>
      <c r="AC705" s="472"/>
      <c r="AD705" s="472"/>
      <c r="AE705" s="472"/>
      <c r="AF705" s="472"/>
      <c r="AG705" s="472"/>
      <c r="AH705" s="103"/>
      <c r="AI705" s="103"/>
      <c r="AJ705" s="171"/>
      <c r="AK705" s="171"/>
      <c r="AL705" s="122"/>
      <c r="AM705" s="122"/>
      <c r="AN705" s="205"/>
      <c r="AO705" s="205"/>
      <c r="AP705" s="87"/>
      <c r="AQ705" s="87"/>
      <c r="AR705" s="87"/>
    </row>
    <row r="706" spans="1:44" ht="6.75" customHeight="1">
      <c r="A706" s="122"/>
      <c r="B706" s="220"/>
      <c r="C706" s="103"/>
      <c r="D706" s="103"/>
      <c r="E706" s="103"/>
      <c r="F706" s="103"/>
      <c r="G706" s="103"/>
      <c r="H706" s="103"/>
      <c r="I706" s="103"/>
      <c r="J706" s="103"/>
      <c r="K706" s="103"/>
      <c r="L706" s="103"/>
      <c r="M706" s="103"/>
      <c r="N706" s="171"/>
      <c r="O706" s="171"/>
      <c r="P706" s="171"/>
      <c r="Q706" s="171"/>
      <c r="R706" s="211"/>
      <c r="S706" s="171"/>
      <c r="T706" s="171"/>
      <c r="U706" s="171"/>
      <c r="V706" s="171"/>
      <c r="W706" s="171"/>
      <c r="X706" s="171"/>
      <c r="Y706" s="171"/>
      <c r="Z706" s="171"/>
      <c r="AA706" s="171"/>
      <c r="AB706" s="171"/>
      <c r="AC706" s="171"/>
      <c r="AD706" s="171"/>
      <c r="AE706" s="171"/>
      <c r="AF706" s="171"/>
      <c r="AG706" s="171"/>
      <c r="AH706" s="171"/>
      <c r="AI706" s="171"/>
      <c r="AJ706" s="171"/>
      <c r="AK706" s="171"/>
      <c r="AL706" s="122"/>
      <c r="AM706" s="122"/>
      <c r="AN706" s="205"/>
      <c r="AO706" s="205"/>
      <c r="AP706" s="87"/>
      <c r="AQ706" s="87"/>
      <c r="AR706" s="87"/>
    </row>
    <row r="707" spans="1:44" ht="12.75" customHeight="1">
      <c r="A707" s="122"/>
      <c r="B707" s="220"/>
      <c r="C707" s="103"/>
      <c r="D707" s="103"/>
      <c r="E707" s="103"/>
      <c r="F707" s="103"/>
      <c r="G707" s="103"/>
      <c r="H707" s="103"/>
      <c r="I707" s="103"/>
      <c r="J707" s="103"/>
      <c r="K707" s="103"/>
      <c r="L707" s="103"/>
      <c r="M707" s="103"/>
      <c r="N707" s="209"/>
      <c r="O707" s="87" t="s">
        <v>176</v>
      </c>
      <c r="P707" s="87"/>
      <c r="Q707" s="87"/>
      <c r="R707" s="209"/>
      <c r="S707" s="87" t="s">
        <v>247</v>
      </c>
      <c r="T707" s="87"/>
      <c r="U707" s="87"/>
      <c r="V707" s="87"/>
      <c r="W707" s="87"/>
      <c r="X707" s="87"/>
      <c r="Y707" s="101"/>
      <c r="Z707" s="87"/>
      <c r="AA707" s="87"/>
      <c r="AB707" s="87"/>
      <c r="AC707" s="87"/>
      <c r="AD707" s="87"/>
      <c r="AE707" s="87"/>
      <c r="AF707" s="87"/>
      <c r="AG707" s="87"/>
      <c r="AH707" s="87"/>
      <c r="AI707" s="87"/>
      <c r="AJ707" s="87"/>
      <c r="AK707" s="87"/>
      <c r="AL707" s="101"/>
      <c r="AM707" s="122"/>
      <c r="AN707" s="205"/>
      <c r="AO707" s="205"/>
      <c r="AP707" s="87"/>
      <c r="AQ707" s="87"/>
      <c r="AR707" s="87"/>
    </row>
    <row r="708" spans="1:44" ht="6.75" customHeight="1">
      <c r="A708" s="122"/>
      <c r="B708" s="207"/>
      <c r="C708" s="171"/>
      <c r="D708" s="171"/>
      <c r="E708" s="171"/>
      <c r="F708" s="171"/>
      <c r="G708" s="171"/>
      <c r="H708" s="171"/>
      <c r="I708" s="171"/>
      <c r="J708" s="171"/>
      <c r="K708" s="171"/>
      <c r="L708" s="171"/>
      <c r="M708" s="171"/>
      <c r="N708" s="50"/>
      <c r="O708" s="101"/>
      <c r="P708" s="101"/>
      <c r="Q708" s="101"/>
      <c r="R708" s="50"/>
      <c r="S708" s="101"/>
      <c r="T708" s="101"/>
      <c r="U708" s="101"/>
      <c r="V708" s="101"/>
      <c r="W708" s="101"/>
      <c r="X708" s="101"/>
      <c r="Y708" s="101"/>
      <c r="Z708" s="101"/>
      <c r="AA708" s="101"/>
      <c r="AB708" s="101"/>
      <c r="AC708" s="101"/>
      <c r="AD708" s="101"/>
      <c r="AE708" s="101"/>
      <c r="AF708" s="101"/>
      <c r="AG708" s="101"/>
      <c r="AH708" s="101"/>
      <c r="AI708" s="101"/>
      <c r="AJ708" s="101"/>
      <c r="AK708" s="101"/>
      <c r="AL708" s="101"/>
      <c r="AM708" s="122"/>
      <c r="AN708" s="205"/>
      <c r="AO708" s="205"/>
      <c r="AP708" s="87"/>
      <c r="AQ708" s="87"/>
      <c r="AR708" s="87"/>
    </row>
    <row r="709" spans="1:44" ht="12.75" customHeight="1">
      <c r="A709" s="122"/>
      <c r="B709" s="220"/>
      <c r="C709" s="171"/>
      <c r="D709" s="87"/>
      <c r="E709" s="87"/>
      <c r="F709" s="87"/>
      <c r="G709" s="87"/>
      <c r="H709" s="87"/>
      <c r="I709" s="87"/>
      <c r="J709" s="87"/>
      <c r="K709" s="87"/>
      <c r="L709" s="87"/>
      <c r="M709" s="87"/>
      <c r="N709" s="279"/>
      <c r="O709" s="87" t="s">
        <v>248</v>
      </c>
      <c r="P709" s="101"/>
      <c r="Q709" s="101"/>
      <c r="R709" s="279"/>
      <c r="S709" s="87" t="s">
        <v>249</v>
      </c>
      <c r="T709" s="101"/>
      <c r="U709" s="101"/>
      <c r="V709" s="279"/>
      <c r="W709" s="87" t="s">
        <v>250</v>
      </c>
      <c r="X709" s="101"/>
      <c r="Y709" s="101"/>
      <c r="Z709" s="101"/>
      <c r="AA709" s="101"/>
      <c r="AB709" s="101"/>
      <c r="AC709" s="101"/>
      <c r="AD709" s="101"/>
      <c r="AE709" s="101"/>
      <c r="AF709" s="101"/>
      <c r="AG709" s="101"/>
      <c r="AH709" s="101"/>
      <c r="AI709" s="101"/>
      <c r="AJ709" s="101"/>
      <c r="AK709" s="101"/>
      <c r="AL709" s="101"/>
      <c r="AM709" s="122"/>
      <c r="AN709" s="205"/>
      <c r="AO709" s="205"/>
      <c r="AP709" s="87"/>
      <c r="AQ709" s="87"/>
      <c r="AR709" s="87"/>
    </row>
    <row r="710" spans="1:44" ht="6.75" customHeight="1">
      <c r="A710" s="122"/>
      <c r="B710" s="220"/>
      <c r="C710" s="171"/>
      <c r="D710" s="87"/>
      <c r="E710" s="87"/>
      <c r="F710" s="87"/>
      <c r="G710" s="87"/>
      <c r="H710" s="87"/>
      <c r="I710" s="87"/>
      <c r="J710" s="87"/>
      <c r="K710" s="87"/>
      <c r="L710" s="87"/>
      <c r="M710" s="87"/>
      <c r="N710" s="278"/>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101"/>
      <c r="AM710" s="122"/>
      <c r="AN710" s="205"/>
      <c r="AO710" s="205"/>
      <c r="AP710" s="87"/>
      <c r="AQ710" s="87"/>
      <c r="AR710" s="87"/>
    </row>
    <row r="711" spans="1:44" ht="12.75" customHeight="1">
      <c r="A711" s="122"/>
      <c r="B711" s="220"/>
      <c r="C711" s="497" t="s">
        <v>535</v>
      </c>
      <c r="D711" s="497"/>
      <c r="E711" s="497"/>
      <c r="F711" s="497"/>
      <c r="G711" s="497"/>
      <c r="H711" s="497"/>
      <c r="I711" s="497"/>
      <c r="J711" s="497"/>
      <c r="K711" s="497"/>
      <c r="L711" s="497"/>
      <c r="M711" s="497"/>
      <c r="N711" s="497"/>
      <c r="O711" s="49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101"/>
      <c r="AM711" s="122"/>
      <c r="AN711" s="205"/>
      <c r="AO711" s="205"/>
      <c r="AP711" s="87"/>
      <c r="AQ711" s="87"/>
      <c r="AR711" s="87"/>
    </row>
    <row r="712" spans="1:44" ht="12.75" customHeight="1">
      <c r="A712" s="122"/>
      <c r="B712" s="101"/>
      <c r="C712" s="497"/>
      <c r="D712" s="497"/>
      <c r="E712" s="497"/>
      <c r="F712" s="497"/>
      <c r="G712" s="497"/>
      <c r="H712" s="497"/>
      <c r="I712" s="497"/>
      <c r="J712" s="497"/>
      <c r="K712" s="497"/>
      <c r="L712" s="497"/>
      <c r="M712" s="497"/>
      <c r="N712" s="497"/>
      <c r="O712" s="497"/>
      <c r="P712" s="101"/>
      <c r="Q712" s="279"/>
      <c r="R712" s="87" t="s">
        <v>248</v>
      </c>
      <c r="S712" s="87"/>
      <c r="T712" s="87"/>
      <c r="U712" s="280"/>
      <c r="V712" s="87" t="s">
        <v>249</v>
      </c>
      <c r="W712" s="87"/>
      <c r="X712" s="87"/>
      <c r="Y712" s="279"/>
      <c r="Z712" s="87" t="s">
        <v>250</v>
      </c>
      <c r="AA712" s="87"/>
      <c r="AB712" s="87"/>
      <c r="AC712" s="87"/>
      <c r="AD712" s="101"/>
      <c r="AE712" s="101"/>
      <c r="AF712" s="293"/>
      <c r="AG712" s="281" t="s">
        <v>386</v>
      </c>
      <c r="AH712" s="101"/>
      <c r="AI712" s="101"/>
      <c r="AJ712" s="101"/>
      <c r="AK712" s="101"/>
      <c r="AL712" s="101"/>
      <c r="AM712" s="122"/>
      <c r="AN712" s="101"/>
      <c r="AO712" s="101"/>
      <c r="AP712" s="87"/>
      <c r="AQ712" s="87"/>
      <c r="AR712" s="87"/>
    </row>
    <row r="713" spans="1:44" ht="12.75" customHeight="1">
      <c r="A713" s="122"/>
      <c r="B713" s="101"/>
      <c r="C713" s="497"/>
      <c r="D713" s="497"/>
      <c r="E713" s="497"/>
      <c r="F713" s="497"/>
      <c r="G713" s="497"/>
      <c r="H713" s="497"/>
      <c r="I713" s="497"/>
      <c r="J713" s="497"/>
      <c r="K713" s="497"/>
      <c r="L713" s="497"/>
      <c r="M713" s="497"/>
      <c r="N713" s="497"/>
      <c r="O713" s="497"/>
      <c r="P713" s="101"/>
      <c r="Q713" s="101"/>
      <c r="R713" s="101"/>
      <c r="S713" s="101"/>
      <c r="T713" s="101"/>
      <c r="U713" s="101"/>
      <c r="V713" s="101"/>
      <c r="W713" s="101"/>
      <c r="X713" s="101"/>
      <c r="Y713" s="101"/>
      <c r="Z713" s="101"/>
      <c r="AA713" s="101"/>
      <c r="AB713" s="101"/>
      <c r="AC713" s="87"/>
      <c r="AD713" s="101"/>
      <c r="AE713" s="101"/>
      <c r="AF713" s="101"/>
      <c r="AG713" s="101"/>
      <c r="AH713" s="101"/>
      <c r="AI713" s="101"/>
      <c r="AJ713" s="101"/>
      <c r="AK713" s="101"/>
      <c r="AL713" s="101"/>
      <c r="AM713" s="122"/>
      <c r="AN713" s="101"/>
      <c r="AO713" s="101"/>
      <c r="AP713" s="87"/>
      <c r="AQ713" s="87"/>
      <c r="AR713" s="87"/>
    </row>
    <row r="714" spans="1:44" ht="15" customHeight="1">
      <c r="A714" s="120"/>
      <c r="B714" s="101"/>
      <c r="C714" s="101"/>
      <c r="D714" s="101"/>
      <c r="E714" s="101"/>
      <c r="F714" s="101"/>
      <c r="G714" s="101"/>
      <c r="H714" s="101"/>
      <c r="I714" s="101"/>
      <c r="J714" s="101"/>
      <c r="K714" s="101"/>
      <c r="L714" s="101"/>
      <c r="M714" s="101"/>
      <c r="N714" s="101"/>
      <c r="O714" s="101"/>
      <c r="P714" s="101"/>
      <c r="Q714" s="101"/>
      <c r="R714" s="101"/>
      <c r="S714" s="101"/>
      <c r="T714" s="284"/>
      <c r="U714" s="284"/>
      <c r="V714" s="284"/>
      <c r="W714" s="284"/>
      <c r="X714" s="284"/>
      <c r="Y714" s="284"/>
      <c r="Z714" s="284"/>
      <c r="AA714" s="284"/>
      <c r="AB714" s="284"/>
      <c r="AC714" s="284"/>
      <c r="AD714" s="284"/>
      <c r="AE714" s="284"/>
      <c r="AF714" s="231"/>
      <c r="AG714" s="103"/>
      <c r="AH714" s="103"/>
      <c r="AI714" s="231"/>
      <c r="AJ714" s="103"/>
      <c r="AK714" s="103"/>
      <c r="AL714" s="101"/>
      <c r="AM714" s="101"/>
      <c r="AN714" s="101"/>
      <c r="AO714" s="87"/>
      <c r="AP714" s="87"/>
      <c r="AQ714" s="87"/>
      <c r="AR714" s="87"/>
    </row>
    <row r="715" spans="1:44" s="179" customFormat="1" ht="27.75" customHeight="1">
      <c r="A715" s="464" t="s">
        <v>423</v>
      </c>
      <c r="B715" s="464"/>
      <c r="C715" s="464"/>
      <c r="D715" s="464"/>
      <c r="E715" s="464"/>
      <c r="F715" s="464"/>
      <c r="G715" s="464"/>
      <c r="H715" s="464"/>
      <c r="I715" s="464"/>
      <c r="J715" s="464"/>
      <c r="K715" s="464"/>
      <c r="L715" s="464"/>
      <c r="M715" s="464"/>
      <c r="N715" s="464"/>
      <c r="O715" s="464"/>
      <c r="P715" s="464"/>
      <c r="Q715" s="464"/>
      <c r="R715" s="464"/>
      <c r="S715" s="464"/>
      <c r="T715" s="464"/>
      <c r="U715" s="464"/>
      <c r="V715" s="464"/>
      <c r="W715" s="464"/>
      <c r="X715" s="464"/>
      <c r="Y715" s="464"/>
      <c r="Z715" s="464"/>
      <c r="AA715" s="464"/>
      <c r="AB715" s="464"/>
      <c r="AC715" s="464"/>
      <c r="AD715" s="464"/>
      <c r="AE715" s="464"/>
      <c r="AF715" s="464"/>
      <c r="AG715" s="464"/>
      <c r="AH715" s="464"/>
      <c r="AI715" s="464"/>
      <c r="AJ715" s="464"/>
      <c r="AK715" s="464"/>
      <c r="AL715" s="464"/>
      <c r="AM715" s="464"/>
      <c r="AN715" s="464"/>
      <c r="AO715" s="464"/>
      <c r="AP715" s="464"/>
      <c r="AQ715" s="464"/>
      <c r="AR715" s="464"/>
    </row>
    <row r="716" spans="1:44" s="179" customFormat="1" ht="6.75" customHeight="1">
      <c r="A716" s="120"/>
      <c r="B716" s="101"/>
      <c r="C716" s="101"/>
      <c r="D716" s="101"/>
      <c r="E716" s="101"/>
      <c r="F716" s="101"/>
      <c r="G716" s="101"/>
      <c r="H716" s="101"/>
      <c r="I716" s="101"/>
      <c r="J716" s="101"/>
      <c r="K716" s="101"/>
      <c r="L716" s="101"/>
      <c r="M716" s="101"/>
      <c r="N716" s="101"/>
      <c r="O716" s="101"/>
      <c r="P716" s="101"/>
      <c r="Q716" s="101"/>
      <c r="R716" s="101"/>
      <c r="S716" s="101"/>
      <c r="T716" s="301"/>
      <c r="U716" s="301"/>
      <c r="V716" s="301"/>
      <c r="W716" s="301"/>
      <c r="X716" s="301"/>
      <c r="Y716" s="301"/>
      <c r="Z716" s="301"/>
      <c r="AA716" s="301"/>
      <c r="AB716" s="301"/>
      <c r="AC716" s="301"/>
      <c r="AD716" s="301"/>
      <c r="AE716" s="301"/>
      <c r="AF716" s="202"/>
      <c r="AG716" s="278"/>
      <c r="AH716" s="278"/>
      <c r="AI716" s="202"/>
      <c r="AJ716" s="278"/>
      <c r="AK716" s="278"/>
      <c r="AL716" s="101"/>
      <c r="AM716" s="101"/>
      <c r="AN716" s="101"/>
      <c r="AO716" s="87"/>
      <c r="AP716" s="87"/>
      <c r="AQ716" s="87"/>
      <c r="AR716" s="87"/>
    </row>
    <row r="717" spans="1:44" s="341" customFormat="1" ht="12.75" customHeight="1">
      <c r="A717" s="302"/>
      <c r="B717" s="377"/>
      <c r="C717" s="303" t="s">
        <v>527</v>
      </c>
      <c r="D717" s="377"/>
      <c r="E717" s="377"/>
      <c r="F717" s="377"/>
      <c r="G717" s="377"/>
      <c r="H717" s="377"/>
      <c r="I717" s="377"/>
      <c r="J717" s="377"/>
      <c r="K717" s="377"/>
      <c r="L717" s="377"/>
      <c r="M717" s="377"/>
      <c r="N717" s="377"/>
      <c r="O717" s="377"/>
      <c r="P717" s="377"/>
      <c r="Q717" s="377"/>
      <c r="R717" s="377"/>
      <c r="S717" s="377"/>
      <c r="T717" s="304"/>
      <c r="U717" s="304"/>
      <c r="V717" s="304"/>
      <c r="W717" s="304"/>
      <c r="X717" s="304"/>
      <c r="Y717" s="304"/>
      <c r="Z717" s="304"/>
      <c r="AA717" s="304"/>
      <c r="AB717" s="304"/>
      <c r="AC717" s="304"/>
      <c r="AD717" s="304"/>
      <c r="AE717" s="304"/>
      <c r="AF717" s="305"/>
      <c r="AG717" s="303"/>
      <c r="AH717" s="303"/>
      <c r="AI717" s="305"/>
      <c r="AJ717" s="303"/>
      <c r="AK717" s="303"/>
      <c r="AL717" s="377"/>
      <c r="AM717" s="377"/>
      <c r="AN717" s="377"/>
      <c r="AO717" s="306"/>
      <c r="AP717" s="306"/>
      <c r="AQ717" s="306"/>
      <c r="AR717" s="306"/>
    </row>
    <row r="718" spans="1:44" s="341" customFormat="1" ht="12.75" customHeight="1">
      <c r="A718" s="302"/>
      <c r="B718" s="377"/>
      <c r="C718" s="303" t="s">
        <v>528</v>
      </c>
      <c r="D718" s="377"/>
      <c r="E718" s="377"/>
      <c r="F718" s="377"/>
      <c r="G718" s="377"/>
      <c r="H718" s="377"/>
      <c r="I718" s="377"/>
      <c r="J718" s="377"/>
      <c r="K718" s="377"/>
      <c r="L718" s="377"/>
      <c r="M718" s="377"/>
      <c r="N718" s="377"/>
      <c r="O718" s="377"/>
      <c r="P718" s="377"/>
      <c r="Q718" s="377"/>
      <c r="R718" s="377"/>
      <c r="S718" s="377"/>
      <c r="T718" s="304"/>
      <c r="U718" s="304"/>
      <c r="V718" s="304"/>
      <c r="W718" s="304"/>
      <c r="X718" s="304"/>
      <c r="Y718" s="304"/>
      <c r="Z718" s="304"/>
      <c r="AA718" s="304"/>
      <c r="AB718" s="304"/>
      <c r="AC718" s="304"/>
      <c r="AD718" s="304"/>
      <c r="AE718" s="304"/>
      <c r="AF718" s="305"/>
      <c r="AG718" s="303"/>
      <c r="AH718" s="303"/>
      <c r="AI718" s="305"/>
      <c r="AJ718" s="303"/>
      <c r="AK718" s="303"/>
      <c r="AL718" s="377"/>
      <c r="AM718" s="377"/>
      <c r="AN718" s="377"/>
      <c r="AO718" s="306"/>
      <c r="AP718" s="306"/>
      <c r="AQ718" s="306"/>
      <c r="AR718" s="306"/>
    </row>
    <row r="719" spans="1:44" s="179" customFormat="1" ht="6.75" customHeight="1">
      <c r="A719" s="302"/>
      <c r="B719" s="101"/>
      <c r="C719" s="101"/>
      <c r="D719" s="101"/>
      <c r="E719" s="101"/>
      <c r="F719" s="101"/>
      <c r="G719" s="101"/>
      <c r="H719" s="101"/>
      <c r="I719" s="101"/>
      <c r="J719" s="101"/>
      <c r="K719" s="101"/>
      <c r="L719" s="101"/>
      <c r="M719" s="101"/>
      <c r="N719" s="101"/>
      <c r="O719" s="101"/>
      <c r="P719" s="101"/>
      <c r="Q719" s="101"/>
      <c r="R719" s="101"/>
      <c r="S719" s="101"/>
      <c r="T719" s="301"/>
      <c r="U719" s="301"/>
      <c r="V719" s="301"/>
      <c r="W719" s="301"/>
      <c r="X719" s="301"/>
      <c r="Y719" s="301"/>
      <c r="Z719" s="301"/>
      <c r="AA719" s="301"/>
      <c r="AB719" s="301"/>
      <c r="AC719" s="301"/>
      <c r="AD719" s="301"/>
      <c r="AE719" s="301"/>
      <c r="AF719" s="202"/>
      <c r="AG719" s="278"/>
      <c r="AH719" s="278"/>
      <c r="AI719" s="202"/>
      <c r="AJ719" s="278"/>
      <c r="AK719" s="278"/>
      <c r="AL719" s="101"/>
      <c r="AM719" s="101"/>
      <c r="AN719" s="101"/>
      <c r="AO719" s="87"/>
      <c r="AP719" s="87"/>
      <c r="AQ719" s="87"/>
      <c r="AR719" s="87"/>
    </row>
    <row r="720" spans="1:44" s="179" customFormat="1" ht="6.75" customHeight="1">
      <c r="A720" s="302"/>
      <c r="B720" s="120"/>
      <c r="C720" s="101"/>
      <c r="D720" s="101"/>
      <c r="E720" s="101"/>
      <c r="F720" s="101"/>
      <c r="G720" s="101"/>
      <c r="H720" s="101"/>
      <c r="I720" s="101"/>
      <c r="J720" s="101"/>
      <c r="K720" s="101"/>
      <c r="L720" s="101"/>
      <c r="M720" s="101"/>
      <c r="N720" s="101"/>
      <c r="O720" s="101"/>
      <c r="P720" s="101"/>
      <c r="Q720" s="101"/>
      <c r="R720" s="101"/>
      <c r="S720" s="101"/>
      <c r="T720" s="301"/>
      <c r="U720" s="301"/>
      <c r="V720" s="301"/>
      <c r="W720" s="301"/>
      <c r="X720" s="301"/>
      <c r="Y720" s="301"/>
      <c r="Z720" s="301"/>
      <c r="AA720" s="301"/>
      <c r="AB720" s="301"/>
      <c r="AC720" s="301"/>
      <c r="AD720" s="301"/>
      <c r="AE720" s="301"/>
      <c r="AF720" s="301"/>
      <c r="AG720" s="301"/>
      <c r="AH720" s="301"/>
      <c r="AI720" s="202"/>
      <c r="AJ720" s="278"/>
      <c r="AK720" s="278"/>
      <c r="AL720" s="202"/>
      <c r="AM720" s="278"/>
      <c r="AN720" s="278"/>
      <c r="AO720" s="101"/>
      <c r="AP720" s="87"/>
      <c r="AQ720" s="87"/>
      <c r="AR720" s="87"/>
    </row>
    <row r="721" spans="1:44" s="179" customFormat="1" ht="12.75" customHeight="1">
      <c r="A721" s="302"/>
      <c r="B721" s="120"/>
      <c r="C721" s="88" t="s">
        <v>529</v>
      </c>
      <c r="D721" s="374"/>
      <c r="E721" s="374"/>
      <c r="F721" s="374"/>
      <c r="G721" s="374"/>
      <c r="H721" s="374"/>
      <c r="I721" s="374"/>
      <c r="J721" s="374"/>
      <c r="K721" s="374"/>
      <c r="L721" s="374"/>
      <c r="M721" s="101"/>
      <c r="N721" s="101"/>
      <c r="O721" s="101"/>
      <c r="P721" s="101"/>
      <c r="Q721" s="101"/>
      <c r="R721" s="101"/>
      <c r="S721" s="101"/>
      <c r="T721" s="301"/>
      <c r="U721" s="301"/>
      <c r="V721" s="301"/>
      <c r="W721" s="301"/>
      <c r="X721" s="301"/>
      <c r="Y721" s="301"/>
      <c r="Z721" s="301"/>
      <c r="AA721" s="301"/>
      <c r="AB721" s="301"/>
      <c r="AC721" s="301"/>
      <c r="AD721" s="301"/>
      <c r="AE721" s="301"/>
      <c r="AF721" s="301"/>
      <c r="AG721" s="301"/>
      <c r="AH721" s="301"/>
      <c r="AI721" s="202"/>
      <c r="AJ721" s="278"/>
      <c r="AK721" s="278"/>
      <c r="AL721" s="202"/>
      <c r="AM721" s="278"/>
      <c r="AN721" s="278"/>
      <c r="AO721" s="101"/>
      <c r="AP721" s="87"/>
      <c r="AQ721" s="87"/>
      <c r="AR721" s="87"/>
    </row>
    <row r="722" spans="1:44" s="179" customFormat="1" ht="12.75" customHeight="1">
      <c r="A722" s="302"/>
      <c r="B722" s="120"/>
      <c r="C722" s="373"/>
      <c r="D722" s="368" t="s">
        <v>530</v>
      </c>
      <c r="E722" s="373"/>
      <c r="F722" s="373"/>
      <c r="G722" s="373"/>
      <c r="H722" s="373"/>
      <c r="I722" s="373"/>
      <c r="J722" s="373"/>
      <c r="K722" s="373"/>
      <c r="L722" s="373"/>
      <c r="M722" s="101"/>
      <c r="N722" s="101"/>
      <c r="O722" s="101"/>
      <c r="P722" s="101"/>
      <c r="Q722" s="101"/>
      <c r="R722" s="101"/>
      <c r="S722" s="101"/>
      <c r="T722" s="301"/>
      <c r="U722" s="301"/>
      <c r="V722" s="301"/>
      <c r="W722" s="301"/>
      <c r="X722" s="301"/>
      <c r="Y722" s="301"/>
      <c r="Z722" s="301"/>
      <c r="AA722" s="301"/>
      <c r="AB722" s="301"/>
      <c r="AC722" s="301"/>
      <c r="AD722" s="301"/>
      <c r="AE722" s="301"/>
      <c r="AF722" s="301"/>
      <c r="AG722" s="301"/>
      <c r="AH722" s="301"/>
      <c r="AI722" s="202"/>
      <c r="AJ722" s="278"/>
      <c r="AK722" s="278"/>
      <c r="AL722" s="202"/>
      <c r="AM722" s="278"/>
      <c r="AN722" s="278"/>
      <c r="AO722" s="101"/>
      <c r="AP722" s="87"/>
      <c r="AQ722" s="87"/>
      <c r="AR722" s="87"/>
    </row>
    <row r="723" spans="1:44" s="179" customFormat="1" ht="6.75" customHeight="1">
      <c r="A723" s="302"/>
      <c r="B723" s="120"/>
      <c r="C723" s="322"/>
      <c r="D723" s="322"/>
      <c r="E723" s="322"/>
      <c r="F723" s="322"/>
      <c r="G723" s="322"/>
      <c r="H723" s="322"/>
      <c r="I723" s="322"/>
      <c r="J723" s="322"/>
      <c r="K723" s="322"/>
      <c r="L723" s="322"/>
      <c r="M723" s="101"/>
      <c r="N723" s="101"/>
      <c r="O723" s="101"/>
      <c r="P723" s="101"/>
      <c r="Q723" s="101"/>
      <c r="R723" s="101"/>
      <c r="S723" s="101"/>
      <c r="T723" s="301"/>
      <c r="U723" s="301"/>
      <c r="V723" s="301"/>
      <c r="W723" s="301"/>
      <c r="X723" s="301"/>
      <c r="Y723" s="301"/>
      <c r="Z723" s="301"/>
      <c r="AA723" s="301"/>
      <c r="AB723" s="301"/>
      <c r="AC723" s="301"/>
      <c r="AD723" s="301"/>
      <c r="AE723" s="301"/>
      <c r="AF723" s="301"/>
      <c r="AG723" s="301"/>
      <c r="AH723" s="301"/>
      <c r="AI723" s="202"/>
      <c r="AJ723" s="278"/>
      <c r="AK723" s="278"/>
      <c r="AL723" s="202"/>
      <c r="AM723" s="278"/>
      <c r="AN723" s="278"/>
      <c r="AO723" s="101"/>
      <c r="AP723" s="87"/>
      <c r="AQ723" s="87"/>
      <c r="AR723" s="87"/>
    </row>
    <row r="724" spans="1:44" ht="12.75" customHeight="1">
      <c r="A724" s="302"/>
      <c r="B724" s="120"/>
      <c r="C724" s="299"/>
      <c r="D724" s="299"/>
      <c r="E724" s="491"/>
      <c r="F724" s="492"/>
      <c r="G724" s="493" t="s">
        <v>137</v>
      </c>
      <c r="H724" s="493"/>
      <c r="I724" s="299"/>
      <c r="J724" s="491"/>
      <c r="K724" s="492"/>
      <c r="L724" s="493" t="s">
        <v>138</v>
      </c>
      <c r="M724" s="493"/>
      <c r="N724" s="101"/>
      <c r="O724" s="101"/>
      <c r="P724" s="101"/>
      <c r="Q724" s="101"/>
      <c r="R724" s="101"/>
      <c r="S724" s="101"/>
      <c r="T724" s="101"/>
      <c r="U724" s="301"/>
      <c r="V724" s="301"/>
      <c r="W724" s="301"/>
      <c r="X724" s="301"/>
      <c r="Y724" s="301"/>
      <c r="Z724" s="301"/>
      <c r="AA724" s="301"/>
      <c r="AB724" s="301"/>
      <c r="AC724" s="301"/>
      <c r="AD724" s="301"/>
      <c r="AE724" s="301"/>
      <c r="AF724" s="301"/>
      <c r="AG724" s="301"/>
      <c r="AH724" s="301"/>
      <c r="AI724" s="301"/>
      <c r="AJ724" s="202"/>
      <c r="AK724" s="278"/>
      <c r="AL724" s="278"/>
      <c r="AM724" s="202"/>
      <c r="AN724" s="278"/>
      <c r="AO724" s="101"/>
      <c r="AP724" s="87"/>
      <c r="AQ724" s="87"/>
      <c r="AR724" s="87"/>
    </row>
    <row r="725" spans="1:44" s="179" customFormat="1" ht="6.75" customHeight="1">
      <c r="A725" s="302"/>
      <c r="B725" s="120"/>
      <c r="C725" s="101"/>
      <c r="D725" s="101"/>
      <c r="E725" s="101"/>
      <c r="F725" s="101"/>
      <c r="G725" s="101"/>
      <c r="H725" s="101"/>
      <c r="I725" s="101"/>
      <c r="J725" s="101"/>
      <c r="K725" s="101"/>
      <c r="L725" s="101"/>
      <c r="M725" s="101"/>
      <c r="N725" s="101"/>
      <c r="O725" s="101"/>
      <c r="P725" s="101"/>
      <c r="Q725" s="101"/>
      <c r="R725" s="101"/>
      <c r="S725" s="101"/>
      <c r="T725" s="301"/>
      <c r="U725" s="301"/>
      <c r="V725" s="301"/>
      <c r="W725" s="301"/>
      <c r="X725" s="301"/>
      <c r="Y725" s="301"/>
      <c r="Z725" s="301"/>
      <c r="AA725" s="301"/>
      <c r="AB725" s="301"/>
      <c r="AC725" s="301"/>
      <c r="AD725" s="301"/>
      <c r="AE725" s="301"/>
      <c r="AF725" s="301"/>
      <c r="AG725" s="301"/>
      <c r="AH725" s="301"/>
      <c r="AI725" s="202"/>
      <c r="AJ725" s="278"/>
      <c r="AK725" s="278"/>
      <c r="AL725" s="202"/>
      <c r="AM725" s="278"/>
      <c r="AN725" s="278"/>
      <c r="AO725" s="101"/>
      <c r="AP725" s="87"/>
      <c r="AQ725" s="87"/>
      <c r="AR725" s="87"/>
    </row>
    <row r="726" spans="1:44" s="179" customFormat="1" ht="12.75" customHeight="1">
      <c r="A726" s="302"/>
      <c r="B726" s="120"/>
      <c r="C726" s="88" t="s">
        <v>531</v>
      </c>
      <c r="D726" s="374"/>
      <c r="E726" s="374"/>
      <c r="F726" s="374"/>
      <c r="G726" s="374"/>
      <c r="H726" s="374"/>
      <c r="I726" s="374"/>
      <c r="J726" s="374"/>
      <c r="K726" s="374"/>
      <c r="L726" s="374"/>
      <c r="M726" s="374"/>
      <c r="N726" s="374"/>
      <c r="O726" s="374"/>
      <c r="P726" s="374"/>
      <c r="Q726" s="374"/>
      <c r="R726" s="374"/>
      <c r="S726" s="374"/>
      <c r="T726" s="374"/>
      <c r="U726" s="374"/>
      <c r="V726" s="374"/>
      <c r="W726" s="374"/>
      <c r="X726" s="374"/>
      <c r="Y726" s="374"/>
      <c r="Z726" s="373"/>
      <c r="AA726" s="373"/>
      <c r="AB726" s="373"/>
      <c r="AC726" s="373"/>
      <c r="AD726" s="373"/>
      <c r="AE726" s="373"/>
      <c r="AF726" s="373"/>
      <c r="AG726" s="373"/>
      <c r="AH726" s="373"/>
      <c r="AI726" s="373"/>
      <c r="AJ726" s="373"/>
      <c r="AK726" s="373"/>
      <c r="AL726" s="373"/>
      <c r="AM726" s="353"/>
      <c r="AN726" s="322"/>
      <c r="AO726" s="322"/>
      <c r="AP726" s="87"/>
      <c r="AQ726" s="87"/>
      <c r="AR726" s="87"/>
    </row>
    <row r="727" spans="1:44" s="179" customFormat="1" ht="12.75" customHeight="1">
      <c r="A727" s="302"/>
      <c r="B727" s="120"/>
      <c r="C727" s="371"/>
      <c r="D727" s="368" t="s">
        <v>532</v>
      </c>
      <c r="E727" s="87"/>
      <c r="F727" s="87"/>
      <c r="G727" s="87"/>
      <c r="H727" s="87"/>
      <c r="I727" s="87"/>
      <c r="J727" s="87"/>
      <c r="K727" s="87"/>
      <c r="L727" s="87"/>
      <c r="M727" s="87"/>
      <c r="N727" s="87"/>
      <c r="O727" s="87"/>
      <c r="P727" s="87"/>
      <c r="Q727" s="87"/>
      <c r="R727" s="87"/>
      <c r="S727" s="87"/>
      <c r="T727" s="87"/>
      <c r="U727" s="87"/>
      <c r="V727" s="368"/>
      <c r="W727" s="368"/>
      <c r="X727" s="368"/>
      <c r="Y727" s="373"/>
      <c r="Z727" s="373"/>
      <c r="AA727" s="373"/>
      <c r="AB727" s="373"/>
      <c r="AC727" s="373"/>
      <c r="AD727" s="373"/>
      <c r="AE727" s="373"/>
      <c r="AF727" s="373"/>
      <c r="AG727" s="373"/>
      <c r="AH727" s="373"/>
      <c r="AI727" s="373"/>
      <c r="AJ727" s="373"/>
      <c r="AK727" s="373"/>
      <c r="AL727" s="373"/>
      <c r="AM727" s="353"/>
      <c r="AN727" s="322"/>
      <c r="AO727" s="322"/>
      <c r="AP727" s="87"/>
      <c r="AQ727" s="87"/>
      <c r="AR727" s="87"/>
    </row>
    <row r="728" spans="1:44" s="179" customFormat="1" ht="6.75" customHeight="1">
      <c r="A728" s="302"/>
      <c r="B728" s="120"/>
      <c r="C728" s="364"/>
      <c r="D728" s="364"/>
      <c r="E728" s="364"/>
      <c r="F728" s="364"/>
      <c r="G728" s="364"/>
      <c r="H728" s="364"/>
      <c r="I728" s="364"/>
      <c r="J728" s="364"/>
      <c r="K728" s="364"/>
      <c r="L728" s="364"/>
      <c r="M728" s="364"/>
      <c r="N728" s="364"/>
      <c r="O728" s="364"/>
      <c r="P728" s="364"/>
      <c r="Q728" s="364"/>
      <c r="R728" s="364"/>
      <c r="S728" s="364"/>
      <c r="T728" s="364"/>
      <c r="U728" s="364"/>
      <c r="V728" s="364"/>
      <c r="W728" s="364"/>
      <c r="X728" s="364"/>
      <c r="Y728" s="364"/>
      <c r="Z728" s="364"/>
      <c r="AA728" s="364"/>
      <c r="AB728" s="364"/>
      <c r="AC728" s="364"/>
      <c r="AD728" s="363"/>
      <c r="AE728" s="364"/>
      <c r="AF728" s="364"/>
      <c r="AG728" s="364"/>
      <c r="AH728" s="364"/>
      <c r="AI728" s="364"/>
      <c r="AJ728" s="322"/>
      <c r="AK728" s="322"/>
      <c r="AL728" s="322"/>
      <c r="AM728" s="322"/>
      <c r="AN728" s="322"/>
      <c r="AO728" s="322"/>
      <c r="AP728" s="87"/>
      <c r="AQ728" s="87"/>
      <c r="AR728" s="87"/>
    </row>
    <row r="729" spans="1:44" ht="12.75" customHeight="1">
      <c r="A729" s="302"/>
      <c r="B729" s="120"/>
      <c r="C729" s="299"/>
      <c r="D729" s="148"/>
      <c r="E729" s="498" t="s">
        <v>91</v>
      </c>
      <c r="F729" s="498"/>
      <c r="G729" s="148"/>
      <c r="H729" s="88" t="s">
        <v>93</v>
      </c>
      <c r="I729" s="300"/>
      <c r="J729" s="148"/>
      <c r="K729" s="498" t="s">
        <v>94</v>
      </c>
      <c r="L729" s="498"/>
      <c r="M729" s="148"/>
      <c r="N729" s="499" t="s">
        <v>139</v>
      </c>
      <c r="O729" s="499"/>
      <c r="P729" s="499"/>
      <c r="Q729" s="148"/>
      <c r="R729" s="499" t="s">
        <v>92</v>
      </c>
      <c r="S729" s="499"/>
      <c r="T729" s="148"/>
      <c r="U729" s="88" t="s">
        <v>50</v>
      </c>
      <c r="V729" s="88"/>
      <c r="W729" s="88"/>
      <c r="X729" s="88"/>
      <c r="Y729" s="88"/>
      <c r="Z729" s="88"/>
      <c r="AA729" s="232"/>
      <c r="AB729" s="232"/>
      <c r="AC729" s="232"/>
      <c r="AD729" s="232"/>
      <c r="AE729" s="307" t="s">
        <v>424</v>
      </c>
      <c r="AF729" s="494"/>
      <c r="AG729" s="495"/>
      <c r="AH729" s="495"/>
      <c r="AI729" s="495"/>
      <c r="AJ729" s="495"/>
      <c r="AK729" s="495"/>
      <c r="AL729" s="495"/>
      <c r="AM729" s="495"/>
      <c r="AN729" s="496"/>
      <c r="AO729" s="299"/>
      <c r="AP729" s="87"/>
      <c r="AQ729" s="87"/>
      <c r="AR729" s="87"/>
    </row>
    <row r="730" spans="1:44" ht="6.75" customHeight="1">
      <c r="A730" s="302"/>
      <c r="B730" s="120"/>
      <c r="C730" s="299"/>
      <c r="D730" s="299"/>
      <c r="E730" s="299"/>
      <c r="F730" s="299"/>
      <c r="G730" s="299"/>
      <c r="H730" s="299"/>
      <c r="I730" s="299"/>
      <c r="J730" s="299"/>
      <c r="K730" s="299"/>
      <c r="L730" s="299"/>
      <c r="M730" s="299"/>
      <c r="N730" s="299"/>
      <c r="O730" s="299"/>
      <c r="P730" s="299"/>
      <c r="Q730" s="299"/>
      <c r="R730" s="299"/>
      <c r="S730" s="299"/>
      <c r="T730" s="299"/>
      <c r="U730" s="299"/>
      <c r="V730" s="299"/>
      <c r="W730" s="299"/>
      <c r="X730" s="299"/>
      <c r="Y730" s="299"/>
      <c r="Z730" s="299"/>
      <c r="AA730" s="299"/>
      <c r="AB730" s="299"/>
      <c r="AC730" s="299"/>
      <c r="AD730" s="299"/>
      <c r="AE730" s="299"/>
      <c r="AF730" s="299"/>
      <c r="AG730" s="299"/>
      <c r="AH730" s="299"/>
      <c r="AI730" s="299"/>
      <c r="AJ730" s="299"/>
      <c r="AK730" s="299"/>
      <c r="AL730" s="299"/>
      <c r="AM730" s="299"/>
      <c r="AN730" s="299"/>
      <c r="AO730" s="299"/>
      <c r="AP730" s="87"/>
      <c r="AQ730" s="87"/>
      <c r="AR730" s="87"/>
    </row>
    <row r="731" spans="1:44" ht="12.75" customHeight="1">
      <c r="A731" s="302"/>
      <c r="B731" s="120"/>
      <c r="C731" s="299"/>
      <c r="D731" s="181" t="s">
        <v>425</v>
      </c>
      <c r="E731" s="298"/>
      <c r="F731" s="299"/>
      <c r="G731" s="299"/>
      <c r="H731" s="299"/>
      <c r="I731" s="299"/>
      <c r="J731" s="299"/>
      <c r="K731" s="299"/>
      <c r="L731" s="299"/>
      <c r="M731" s="299"/>
      <c r="N731" s="299"/>
      <c r="O731" s="299"/>
      <c r="P731" s="299"/>
      <c r="Q731" s="299"/>
      <c r="R731" s="299"/>
      <c r="S731" s="299"/>
      <c r="T731" s="299"/>
      <c r="U731" s="299"/>
      <c r="V731" s="299"/>
      <c r="W731" s="299"/>
      <c r="X731" s="299"/>
      <c r="Y731" s="299"/>
      <c r="Z731" s="299"/>
      <c r="AA731" s="299"/>
      <c r="AB731" s="299"/>
      <c r="AC731" s="299"/>
      <c r="AD731" s="299"/>
      <c r="AE731" s="299"/>
      <c r="AF731" s="299"/>
      <c r="AG731" s="299"/>
      <c r="AH731" s="299"/>
      <c r="AI731" s="299"/>
      <c r="AJ731" s="299"/>
      <c r="AK731" s="299"/>
      <c r="AL731" s="299"/>
      <c r="AM731" s="299"/>
      <c r="AN731" s="299"/>
      <c r="AO731" s="299"/>
      <c r="AP731" s="87"/>
      <c r="AQ731" s="87"/>
      <c r="AR731" s="87"/>
    </row>
    <row r="732" spans="1:44" ht="6.75" customHeight="1">
      <c r="A732" s="302"/>
      <c r="B732" s="120"/>
      <c r="C732" s="299"/>
      <c r="D732" s="181"/>
      <c r="E732" s="298"/>
      <c r="F732" s="299"/>
      <c r="G732" s="299"/>
      <c r="H732" s="299"/>
      <c r="I732" s="299"/>
      <c r="J732" s="299"/>
      <c r="K732" s="299"/>
      <c r="L732" s="299"/>
      <c r="M732" s="299"/>
      <c r="N732" s="299"/>
      <c r="O732" s="299"/>
      <c r="P732" s="299"/>
      <c r="Q732" s="299"/>
      <c r="R732" s="299"/>
      <c r="S732" s="299"/>
      <c r="T732" s="299"/>
      <c r="U732" s="299"/>
      <c r="V732" s="299"/>
      <c r="W732" s="299"/>
      <c r="X732" s="299"/>
      <c r="Y732" s="299"/>
      <c r="Z732" s="299"/>
      <c r="AA732" s="299"/>
      <c r="AB732" s="299"/>
      <c r="AC732" s="299"/>
      <c r="AD732" s="299"/>
      <c r="AE732" s="299"/>
      <c r="AF732" s="299"/>
      <c r="AG732" s="299"/>
      <c r="AH732" s="299"/>
      <c r="AI732" s="299"/>
      <c r="AJ732" s="299"/>
      <c r="AK732" s="299"/>
      <c r="AL732" s="299"/>
      <c r="AM732" s="299"/>
      <c r="AN732" s="299"/>
      <c r="AO732" s="299"/>
      <c r="AP732" s="87"/>
      <c r="AQ732" s="87"/>
      <c r="AR732" s="87"/>
    </row>
    <row r="733" spans="1:44" ht="15" customHeight="1">
      <c r="A733" s="120"/>
      <c r="B733" s="246"/>
      <c r="C733" s="246"/>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87"/>
      <c r="AP733" s="87"/>
      <c r="AQ733" s="87"/>
      <c r="AR733" s="87"/>
    </row>
    <row r="734" spans="1:44" s="179" customFormat="1" ht="27.75" customHeight="1">
      <c r="A734" s="464" t="s">
        <v>651</v>
      </c>
      <c r="B734" s="464"/>
      <c r="C734" s="464"/>
      <c r="D734" s="464"/>
      <c r="E734" s="464"/>
      <c r="F734" s="464"/>
      <c r="G734" s="464"/>
      <c r="H734" s="464"/>
      <c r="I734" s="464"/>
      <c r="J734" s="464"/>
      <c r="K734" s="464"/>
      <c r="L734" s="464"/>
      <c r="M734" s="464"/>
      <c r="N734" s="464"/>
      <c r="O734" s="464"/>
      <c r="P734" s="464"/>
      <c r="Q734" s="464"/>
      <c r="R734" s="464"/>
      <c r="S734" s="464"/>
      <c r="T734" s="464"/>
      <c r="U734" s="464"/>
      <c r="V734" s="464"/>
      <c r="W734" s="464"/>
      <c r="X734" s="464"/>
      <c r="Y734" s="464"/>
      <c r="Z734" s="464"/>
      <c r="AA734" s="464"/>
      <c r="AB734" s="464"/>
      <c r="AC734" s="464"/>
      <c r="AD734" s="464"/>
      <c r="AE734" s="464"/>
      <c r="AF734" s="464"/>
      <c r="AG734" s="464"/>
      <c r="AH734" s="464"/>
      <c r="AI734" s="464"/>
      <c r="AJ734" s="464"/>
      <c r="AK734" s="464"/>
      <c r="AL734" s="464"/>
      <c r="AM734" s="464"/>
      <c r="AN734" s="464"/>
      <c r="AO734" s="464"/>
      <c r="AP734" s="464"/>
      <c r="AQ734" s="464"/>
      <c r="AR734" s="464"/>
    </row>
    <row r="735" spans="1:44" s="179" customFormat="1" ht="6.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row>
    <row r="736" spans="1:44" s="179" customFormat="1" ht="12.75" customHeight="1">
      <c r="A736" s="120"/>
      <c r="B736" s="101"/>
      <c r="C736" s="285"/>
      <c r="D736" s="86" t="s">
        <v>652</v>
      </c>
      <c r="E736" s="93"/>
      <c r="F736" s="93"/>
      <c r="G736" s="93"/>
      <c r="H736" s="93"/>
      <c r="I736" s="93"/>
      <c r="J736" s="93"/>
      <c r="K736" s="93"/>
      <c r="L736" s="93"/>
      <c r="M736" s="93"/>
      <c r="N736" s="93"/>
      <c r="O736" s="93"/>
      <c r="P736" s="93"/>
      <c r="Q736" s="93"/>
      <c r="R736" s="93"/>
      <c r="S736" s="93"/>
      <c r="T736" s="93"/>
      <c r="U736" s="93"/>
      <c r="V736" s="93"/>
      <c r="W736" s="88" t="s">
        <v>653</v>
      </c>
      <c r="X736" s="88"/>
      <c r="Y736" s="88"/>
      <c r="Z736" s="88"/>
      <c r="AA736" s="88"/>
      <c r="AB736" s="88"/>
      <c r="AC736" s="88"/>
      <c r="AD736" s="88"/>
      <c r="AE736" s="88"/>
      <c r="AF736" s="88"/>
      <c r="AG736" s="88"/>
      <c r="AH736" s="88"/>
      <c r="AI736" s="88"/>
      <c r="AJ736" s="88"/>
      <c r="AK736" s="88"/>
      <c r="AL736" s="88"/>
      <c r="AM736" s="88"/>
      <c r="AN736" s="88"/>
      <c r="AO736" s="87"/>
      <c r="AP736" s="87"/>
      <c r="AQ736" s="87"/>
      <c r="AR736" s="87"/>
    </row>
    <row r="737" spans="1:44" s="179" customFormat="1" ht="6.75" customHeight="1">
      <c r="A737" s="120"/>
      <c r="B737" s="101"/>
      <c r="C737" s="286"/>
      <c r="D737" s="93"/>
      <c r="E737" s="93"/>
      <c r="F737" s="93"/>
      <c r="G737" s="93"/>
      <c r="H737" s="93"/>
      <c r="I737" s="93"/>
      <c r="J737" s="93"/>
      <c r="K737" s="93"/>
      <c r="L737" s="93"/>
      <c r="M737" s="93"/>
      <c r="N737" s="93"/>
      <c r="O737" s="93"/>
      <c r="P737" s="93"/>
      <c r="Q737" s="93"/>
      <c r="R737" s="93"/>
      <c r="S737" s="93"/>
      <c r="T737" s="93"/>
      <c r="U737" s="93"/>
      <c r="V737" s="88"/>
      <c r="W737" s="88"/>
      <c r="X737" s="88"/>
      <c r="Y737" s="88"/>
      <c r="Z737" s="88"/>
      <c r="AA737" s="88"/>
      <c r="AB737" s="88"/>
      <c r="AC737" s="88"/>
      <c r="AD737" s="88"/>
      <c r="AE737" s="88"/>
      <c r="AF737" s="88"/>
      <c r="AG737" s="88"/>
      <c r="AH737" s="88"/>
      <c r="AI737" s="88"/>
      <c r="AJ737" s="88"/>
      <c r="AK737" s="88"/>
      <c r="AL737" s="88"/>
      <c r="AM737" s="88"/>
      <c r="AN737" s="87"/>
      <c r="AO737" s="87"/>
      <c r="AP737" s="87"/>
      <c r="AQ737" s="87"/>
      <c r="AR737" s="87"/>
    </row>
    <row r="738" spans="1:41" s="179" customFormat="1" ht="63.75" customHeight="1">
      <c r="A738" s="120"/>
      <c r="B738" s="334"/>
      <c r="C738" s="490"/>
      <c r="D738" s="490"/>
      <c r="E738" s="490"/>
      <c r="F738" s="490"/>
      <c r="G738" s="490"/>
      <c r="H738" s="458" t="s">
        <v>654</v>
      </c>
      <c r="I738" s="458"/>
      <c r="J738" s="458"/>
      <c r="K738" s="458"/>
      <c r="L738" s="458"/>
      <c r="M738" s="458"/>
      <c r="N738" s="458"/>
      <c r="O738" s="458"/>
      <c r="P738" s="458"/>
      <c r="Q738" s="458"/>
      <c r="R738" s="458" t="s">
        <v>655</v>
      </c>
      <c r="S738" s="458"/>
      <c r="T738" s="458"/>
      <c r="U738" s="458"/>
      <c r="V738" s="458"/>
      <c r="W738" s="458"/>
      <c r="X738" s="458"/>
      <c r="Y738" s="458"/>
      <c r="Z738" s="458"/>
      <c r="AA738" s="458"/>
      <c r="AB738" s="458" t="s">
        <v>656</v>
      </c>
      <c r="AC738" s="458"/>
      <c r="AD738" s="458"/>
      <c r="AE738" s="458"/>
      <c r="AF738" s="458"/>
      <c r="AG738" s="458"/>
      <c r="AH738" s="458"/>
      <c r="AI738" s="458"/>
      <c r="AJ738" s="458"/>
      <c r="AK738" s="458"/>
      <c r="AL738" s="477" t="s">
        <v>357</v>
      </c>
      <c r="AM738" s="477"/>
      <c r="AN738" s="477"/>
      <c r="AO738" s="101"/>
    </row>
    <row r="739" spans="1:41" s="179" customFormat="1" ht="51" customHeight="1">
      <c r="A739" s="120"/>
      <c r="B739" s="334"/>
      <c r="C739" s="489" t="s">
        <v>154</v>
      </c>
      <c r="D739" s="489"/>
      <c r="E739" s="489"/>
      <c r="F739" s="489"/>
      <c r="G739" s="489"/>
      <c r="H739" s="489" t="s">
        <v>458</v>
      </c>
      <c r="I739" s="489"/>
      <c r="J739" s="489"/>
      <c r="K739" s="489"/>
      <c r="L739" s="489"/>
      <c r="M739" s="489"/>
      <c r="N739" s="489"/>
      <c r="O739" s="489"/>
      <c r="P739" s="489"/>
      <c r="Q739" s="489"/>
      <c r="R739" s="489" t="s">
        <v>459</v>
      </c>
      <c r="S739" s="489"/>
      <c r="T739" s="489"/>
      <c r="U739" s="489"/>
      <c r="V739" s="489"/>
      <c r="W739" s="489"/>
      <c r="X739" s="489"/>
      <c r="Y739" s="489"/>
      <c r="Z739" s="489"/>
      <c r="AA739" s="489"/>
      <c r="AB739" s="489" t="s">
        <v>460</v>
      </c>
      <c r="AC739" s="489"/>
      <c r="AD739" s="489"/>
      <c r="AE739" s="489"/>
      <c r="AF739" s="489"/>
      <c r="AG739" s="489"/>
      <c r="AH739" s="489"/>
      <c r="AI739" s="489"/>
      <c r="AJ739" s="489"/>
      <c r="AK739" s="489"/>
      <c r="AL739" s="477"/>
      <c r="AM739" s="477"/>
      <c r="AN739" s="477"/>
      <c r="AO739" s="101"/>
    </row>
    <row r="740" spans="1:41" ht="12.75" customHeight="1">
      <c r="A740" s="120"/>
      <c r="B740" s="122"/>
      <c r="C740" s="458" t="s">
        <v>358</v>
      </c>
      <c r="D740" s="458"/>
      <c r="E740" s="458"/>
      <c r="F740" s="458"/>
      <c r="G740" s="458"/>
      <c r="H740" s="440"/>
      <c r="I740" s="440"/>
      <c r="J740" s="440"/>
      <c r="K740" s="440"/>
      <c r="L740" s="440"/>
      <c r="M740" s="440"/>
      <c r="N740" s="440"/>
      <c r="O740" s="440"/>
      <c r="P740" s="440"/>
      <c r="Q740" s="440"/>
      <c r="R740" s="440"/>
      <c r="S740" s="440"/>
      <c r="T740" s="440"/>
      <c r="U740" s="440"/>
      <c r="V740" s="440"/>
      <c r="W740" s="440"/>
      <c r="X740" s="440"/>
      <c r="Y740" s="440"/>
      <c r="Z740" s="440"/>
      <c r="AA740" s="440"/>
      <c r="AB740" s="440"/>
      <c r="AC740" s="440"/>
      <c r="AD740" s="440"/>
      <c r="AE740" s="440"/>
      <c r="AF740" s="440"/>
      <c r="AG740" s="440"/>
      <c r="AH740" s="440"/>
      <c r="AI740" s="440"/>
      <c r="AJ740" s="440"/>
      <c r="AK740" s="440"/>
      <c r="AL740" s="441"/>
      <c r="AM740" s="441"/>
      <c r="AN740" s="441"/>
      <c r="AO740" s="101"/>
    </row>
    <row r="741" spans="1:41" ht="12.75" customHeight="1">
      <c r="A741" s="120"/>
      <c r="B741" s="122"/>
      <c r="C741" s="458" t="s">
        <v>68</v>
      </c>
      <c r="D741" s="458"/>
      <c r="E741" s="458"/>
      <c r="F741" s="458"/>
      <c r="G741" s="458"/>
      <c r="H741" s="440"/>
      <c r="I741" s="440"/>
      <c r="J741" s="440"/>
      <c r="K741" s="440"/>
      <c r="L741" s="440"/>
      <c r="M741" s="440"/>
      <c r="N741" s="440"/>
      <c r="O741" s="440"/>
      <c r="P741" s="440"/>
      <c r="Q741" s="440"/>
      <c r="R741" s="440"/>
      <c r="S741" s="440"/>
      <c r="T741" s="440"/>
      <c r="U741" s="440"/>
      <c r="V741" s="440"/>
      <c r="W741" s="440"/>
      <c r="X741" s="440"/>
      <c r="Y741" s="440"/>
      <c r="Z741" s="440"/>
      <c r="AA741" s="440"/>
      <c r="AB741" s="440"/>
      <c r="AC741" s="440"/>
      <c r="AD741" s="440"/>
      <c r="AE741" s="440"/>
      <c r="AF741" s="440"/>
      <c r="AG741" s="440"/>
      <c r="AH741" s="440"/>
      <c r="AI741" s="440"/>
      <c r="AJ741" s="440"/>
      <c r="AK741" s="440"/>
      <c r="AL741" s="441"/>
      <c r="AM741" s="441"/>
      <c r="AN741" s="441"/>
      <c r="AO741" s="101"/>
    </row>
    <row r="742" spans="1:41" ht="12.75" customHeight="1">
      <c r="A742" s="120"/>
      <c r="B742" s="122"/>
      <c r="C742" s="458" t="s">
        <v>294</v>
      </c>
      <c r="D742" s="458"/>
      <c r="E742" s="458"/>
      <c r="F742" s="458"/>
      <c r="G742" s="458"/>
      <c r="H742" s="440"/>
      <c r="I742" s="440"/>
      <c r="J742" s="440"/>
      <c r="K742" s="440"/>
      <c r="L742" s="440"/>
      <c r="M742" s="440"/>
      <c r="N742" s="440"/>
      <c r="O742" s="440"/>
      <c r="P742" s="440"/>
      <c r="Q742" s="440"/>
      <c r="R742" s="440"/>
      <c r="S742" s="440"/>
      <c r="T742" s="440"/>
      <c r="U742" s="440"/>
      <c r="V742" s="440"/>
      <c r="W742" s="440"/>
      <c r="X742" s="440"/>
      <c r="Y742" s="440"/>
      <c r="Z742" s="440"/>
      <c r="AA742" s="440"/>
      <c r="AB742" s="440"/>
      <c r="AC742" s="440"/>
      <c r="AD742" s="440"/>
      <c r="AE742" s="440"/>
      <c r="AF742" s="440"/>
      <c r="AG742" s="440"/>
      <c r="AH742" s="440"/>
      <c r="AI742" s="440"/>
      <c r="AJ742" s="440"/>
      <c r="AK742" s="440"/>
      <c r="AL742" s="441"/>
      <c r="AM742" s="441"/>
      <c r="AN742" s="441"/>
      <c r="AO742" s="101"/>
    </row>
    <row r="743" spans="1:41" ht="12.75" customHeight="1">
      <c r="A743" s="120"/>
      <c r="B743" s="122"/>
      <c r="C743" s="458" t="s">
        <v>293</v>
      </c>
      <c r="D743" s="458"/>
      <c r="E743" s="458"/>
      <c r="F743" s="458"/>
      <c r="G743" s="458"/>
      <c r="H743" s="440"/>
      <c r="I743" s="440"/>
      <c r="J743" s="440"/>
      <c r="K743" s="440"/>
      <c r="L743" s="440"/>
      <c r="M743" s="440"/>
      <c r="N743" s="440"/>
      <c r="O743" s="440"/>
      <c r="P743" s="440"/>
      <c r="Q743" s="440"/>
      <c r="R743" s="440"/>
      <c r="S743" s="440"/>
      <c r="T743" s="440"/>
      <c r="U743" s="440"/>
      <c r="V743" s="440"/>
      <c r="W743" s="440"/>
      <c r="X743" s="440"/>
      <c r="Y743" s="440"/>
      <c r="Z743" s="440"/>
      <c r="AA743" s="440"/>
      <c r="AB743" s="440"/>
      <c r="AC743" s="440"/>
      <c r="AD743" s="440"/>
      <c r="AE743" s="440"/>
      <c r="AF743" s="440"/>
      <c r="AG743" s="440"/>
      <c r="AH743" s="440"/>
      <c r="AI743" s="440"/>
      <c r="AJ743" s="440"/>
      <c r="AK743" s="440"/>
      <c r="AL743" s="441"/>
      <c r="AM743" s="441"/>
      <c r="AN743" s="441"/>
      <c r="AO743" s="101"/>
    </row>
    <row r="744" spans="1:41" ht="12.75" customHeight="1">
      <c r="A744" s="120"/>
      <c r="B744" s="122"/>
      <c r="C744" s="458" t="s">
        <v>359</v>
      </c>
      <c r="D744" s="458"/>
      <c r="E744" s="458"/>
      <c r="F744" s="458"/>
      <c r="G744" s="458"/>
      <c r="H744" s="440"/>
      <c r="I744" s="440"/>
      <c r="J744" s="440"/>
      <c r="K744" s="440"/>
      <c r="L744" s="440"/>
      <c r="M744" s="440"/>
      <c r="N744" s="440"/>
      <c r="O744" s="440"/>
      <c r="P744" s="440"/>
      <c r="Q744" s="440"/>
      <c r="R744" s="440"/>
      <c r="S744" s="440"/>
      <c r="T744" s="440"/>
      <c r="U744" s="440"/>
      <c r="V744" s="440"/>
      <c r="W744" s="440"/>
      <c r="X744" s="440"/>
      <c r="Y744" s="440"/>
      <c r="Z744" s="440"/>
      <c r="AA744" s="440"/>
      <c r="AB744" s="440"/>
      <c r="AC744" s="440"/>
      <c r="AD744" s="440"/>
      <c r="AE744" s="440"/>
      <c r="AF744" s="440"/>
      <c r="AG744" s="440"/>
      <c r="AH744" s="440"/>
      <c r="AI744" s="440"/>
      <c r="AJ744" s="440"/>
      <c r="AK744" s="440"/>
      <c r="AL744" s="441"/>
      <c r="AM744" s="441"/>
      <c r="AN744" s="441"/>
      <c r="AO744" s="101"/>
    </row>
    <row r="745" spans="1:41" ht="12.75" customHeight="1">
      <c r="A745" s="120"/>
      <c r="B745" s="122"/>
      <c r="C745" s="458" t="s">
        <v>96</v>
      </c>
      <c r="D745" s="458"/>
      <c r="E745" s="458"/>
      <c r="F745" s="458"/>
      <c r="G745" s="458"/>
      <c r="H745" s="440"/>
      <c r="I745" s="440"/>
      <c r="J745" s="440"/>
      <c r="K745" s="440"/>
      <c r="L745" s="440"/>
      <c r="M745" s="440"/>
      <c r="N745" s="440"/>
      <c r="O745" s="440"/>
      <c r="P745" s="440"/>
      <c r="Q745" s="440"/>
      <c r="R745" s="440"/>
      <c r="S745" s="440"/>
      <c r="T745" s="440"/>
      <c r="U745" s="440"/>
      <c r="V745" s="440"/>
      <c r="W745" s="440"/>
      <c r="X745" s="440"/>
      <c r="Y745" s="440"/>
      <c r="Z745" s="440"/>
      <c r="AA745" s="440"/>
      <c r="AB745" s="440"/>
      <c r="AC745" s="440"/>
      <c r="AD745" s="440"/>
      <c r="AE745" s="440"/>
      <c r="AF745" s="440"/>
      <c r="AG745" s="440"/>
      <c r="AH745" s="440"/>
      <c r="AI745" s="440"/>
      <c r="AJ745" s="440"/>
      <c r="AK745" s="440"/>
      <c r="AL745" s="441"/>
      <c r="AM745" s="441"/>
      <c r="AN745" s="441"/>
      <c r="AO745" s="101"/>
    </row>
    <row r="746" spans="1:41" ht="12.75" customHeight="1">
      <c r="A746" s="120"/>
      <c r="B746" s="122"/>
      <c r="C746" s="458" t="s">
        <v>457</v>
      </c>
      <c r="D746" s="458"/>
      <c r="E746" s="458"/>
      <c r="F746" s="458"/>
      <c r="G746" s="458"/>
      <c r="H746" s="440"/>
      <c r="I746" s="440"/>
      <c r="J746" s="440"/>
      <c r="K746" s="440"/>
      <c r="L746" s="440"/>
      <c r="M746" s="440"/>
      <c r="N746" s="440"/>
      <c r="O746" s="440"/>
      <c r="P746" s="440"/>
      <c r="Q746" s="440"/>
      <c r="R746" s="440"/>
      <c r="S746" s="440"/>
      <c r="T746" s="440"/>
      <c r="U746" s="440"/>
      <c r="V746" s="440"/>
      <c r="W746" s="440"/>
      <c r="X746" s="440"/>
      <c r="Y746" s="440"/>
      <c r="Z746" s="440"/>
      <c r="AA746" s="440"/>
      <c r="AB746" s="440"/>
      <c r="AC746" s="440"/>
      <c r="AD746" s="440"/>
      <c r="AE746" s="440"/>
      <c r="AF746" s="440"/>
      <c r="AG746" s="440"/>
      <c r="AH746" s="440"/>
      <c r="AI746" s="440"/>
      <c r="AJ746" s="440"/>
      <c r="AK746" s="440"/>
      <c r="AL746" s="441"/>
      <c r="AM746" s="441"/>
      <c r="AN746" s="441"/>
      <c r="AO746" s="101"/>
    </row>
    <row r="747" spans="1:41" ht="12.75" customHeight="1">
      <c r="A747" s="120"/>
      <c r="B747" s="122"/>
      <c r="C747" s="458" t="s">
        <v>360</v>
      </c>
      <c r="D747" s="458"/>
      <c r="E747" s="458"/>
      <c r="F747" s="458"/>
      <c r="G747" s="458"/>
      <c r="H747" s="440"/>
      <c r="I747" s="440"/>
      <c r="J747" s="440"/>
      <c r="K747" s="440"/>
      <c r="L747" s="440"/>
      <c r="M747" s="440"/>
      <c r="N747" s="440"/>
      <c r="O747" s="440"/>
      <c r="P747" s="440"/>
      <c r="Q747" s="440"/>
      <c r="R747" s="440"/>
      <c r="S747" s="440"/>
      <c r="T747" s="440"/>
      <c r="U747" s="440"/>
      <c r="V747" s="440"/>
      <c r="W747" s="440"/>
      <c r="X747" s="440"/>
      <c r="Y747" s="440"/>
      <c r="Z747" s="440"/>
      <c r="AA747" s="440"/>
      <c r="AB747" s="440"/>
      <c r="AC747" s="440"/>
      <c r="AD747" s="440"/>
      <c r="AE747" s="440"/>
      <c r="AF747" s="440"/>
      <c r="AG747" s="440"/>
      <c r="AH747" s="440"/>
      <c r="AI747" s="440"/>
      <c r="AJ747" s="440"/>
      <c r="AK747" s="440"/>
      <c r="AL747" s="441"/>
      <c r="AM747" s="441"/>
      <c r="AN747" s="441"/>
      <c r="AO747" s="101"/>
    </row>
    <row r="748" spans="1:41" ht="12.75" customHeight="1">
      <c r="A748" s="120"/>
      <c r="B748" s="122"/>
      <c r="C748" s="458" t="s">
        <v>361</v>
      </c>
      <c r="D748" s="458"/>
      <c r="E748" s="458"/>
      <c r="F748" s="458"/>
      <c r="G748" s="458"/>
      <c r="H748" s="440"/>
      <c r="I748" s="440"/>
      <c r="J748" s="440"/>
      <c r="K748" s="440"/>
      <c r="L748" s="440"/>
      <c r="M748" s="440"/>
      <c r="N748" s="440"/>
      <c r="O748" s="440"/>
      <c r="P748" s="440"/>
      <c r="Q748" s="440"/>
      <c r="R748" s="440"/>
      <c r="S748" s="440"/>
      <c r="T748" s="440"/>
      <c r="U748" s="440"/>
      <c r="V748" s="440"/>
      <c r="W748" s="440"/>
      <c r="X748" s="440"/>
      <c r="Y748" s="440"/>
      <c r="Z748" s="440"/>
      <c r="AA748" s="440"/>
      <c r="AB748" s="440"/>
      <c r="AC748" s="440"/>
      <c r="AD748" s="440"/>
      <c r="AE748" s="440"/>
      <c r="AF748" s="440"/>
      <c r="AG748" s="440"/>
      <c r="AH748" s="440"/>
      <c r="AI748" s="440"/>
      <c r="AJ748" s="440"/>
      <c r="AK748" s="440"/>
      <c r="AL748" s="441"/>
      <c r="AM748" s="441"/>
      <c r="AN748" s="441"/>
      <c r="AO748" s="101"/>
    </row>
    <row r="749" spans="1:41" ht="12.75" customHeight="1">
      <c r="A749" s="120"/>
      <c r="B749" s="122"/>
      <c r="C749" s="458" t="s">
        <v>25</v>
      </c>
      <c r="D749" s="458"/>
      <c r="E749" s="458"/>
      <c r="F749" s="458"/>
      <c r="G749" s="458"/>
      <c r="H749" s="440"/>
      <c r="I749" s="440"/>
      <c r="J749" s="440"/>
      <c r="K749" s="440"/>
      <c r="L749" s="440"/>
      <c r="M749" s="440"/>
      <c r="N749" s="440"/>
      <c r="O749" s="440"/>
      <c r="P749" s="440"/>
      <c r="Q749" s="440"/>
      <c r="R749" s="440"/>
      <c r="S749" s="440"/>
      <c r="T749" s="440"/>
      <c r="U749" s="440"/>
      <c r="V749" s="440"/>
      <c r="W749" s="440"/>
      <c r="X749" s="440"/>
      <c r="Y749" s="440"/>
      <c r="Z749" s="440"/>
      <c r="AA749" s="440"/>
      <c r="AB749" s="440"/>
      <c r="AC749" s="440"/>
      <c r="AD749" s="440"/>
      <c r="AE749" s="440"/>
      <c r="AF749" s="440"/>
      <c r="AG749" s="440"/>
      <c r="AH749" s="440"/>
      <c r="AI749" s="440"/>
      <c r="AJ749" s="440"/>
      <c r="AK749" s="440"/>
      <c r="AL749" s="441"/>
      <c r="AM749" s="441"/>
      <c r="AN749" s="441"/>
      <c r="AO749" s="101"/>
    </row>
    <row r="750" spans="1:41" ht="12.75" customHeight="1">
      <c r="A750" s="120"/>
      <c r="B750" s="122"/>
      <c r="C750" s="458" t="s">
        <v>69</v>
      </c>
      <c r="D750" s="458"/>
      <c r="E750" s="458"/>
      <c r="F750" s="458"/>
      <c r="G750" s="458"/>
      <c r="H750" s="440"/>
      <c r="I750" s="440"/>
      <c r="J750" s="440"/>
      <c r="K750" s="440"/>
      <c r="L750" s="440"/>
      <c r="M750" s="440"/>
      <c r="N750" s="440"/>
      <c r="O750" s="440"/>
      <c r="P750" s="440"/>
      <c r="Q750" s="440"/>
      <c r="R750" s="440"/>
      <c r="S750" s="440"/>
      <c r="T750" s="440"/>
      <c r="U750" s="440"/>
      <c r="V750" s="440"/>
      <c r="W750" s="440"/>
      <c r="X750" s="440"/>
      <c r="Y750" s="440"/>
      <c r="Z750" s="440"/>
      <c r="AA750" s="440"/>
      <c r="AB750" s="440"/>
      <c r="AC750" s="440"/>
      <c r="AD750" s="440"/>
      <c r="AE750" s="440"/>
      <c r="AF750" s="440"/>
      <c r="AG750" s="440"/>
      <c r="AH750" s="440"/>
      <c r="AI750" s="440"/>
      <c r="AJ750" s="440"/>
      <c r="AK750" s="440"/>
      <c r="AL750" s="441"/>
      <c r="AM750" s="441"/>
      <c r="AN750" s="441"/>
      <c r="AO750" s="101"/>
    </row>
    <row r="751" spans="1:41" ht="12.75" customHeight="1">
      <c r="A751" s="120"/>
      <c r="B751" s="384"/>
      <c r="C751" s="458" t="s">
        <v>545</v>
      </c>
      <c r="D751" s="458"/>
      <c r="E751" s="458"/>
      <c r="F751" s="458"/>
      <c r="G751" s="458"/>
      <c r="H751" s="440"/>
      <c r="I751" s="440"/>
      <c r="J751" s="440"/>
      <c r="K751" s="440"/>
      <c r="L751" s="440"/>
      <c r="M751" s="440"/>
      <c r="N751" s="440"/>
      <c r="O751" s="440"/>
      <c r="P751" s="440"/>
      <c r="Q751" s="440"/>
      <c r="R751" s="440"/>
      <c r="S751" s="440"/>
      <c r="T751" s="440"/>
      <c r="U751" s="440"/>
      <c r="V751" s="440"/>
      <c r="W751" s="440"/>
      <c r="X751" s="440"/>
      <c r="Y751" s="440"/>
      <c r="Z751" s="440"/>
      <c r="AA751" s="440"/>
      <c r="AB751" s="440"/>
      <c r="AC751" s="440"/>
      <c r="AD751" s="440"/>
      <c r="AE751" s="440"/>
      <c r="AF751" s="440"/>
      <c r="AG751" s="440"/>
      <c r="AH751" s="440"/>
      <c r="AI751" s="440"/>
      <c r="AJ751" s="440"/>
      <c r="AK751" s="440"/>
      <c r="AL751" s="441"/>
      <c r="AM751" s="441"/>
      <c r="AN751" s="441"/>
      <c r="AO751" s="101"/>
    </row>
    <row r="752" spans="1:41" ht="12.75" customHeight="1">
      <c r="A752" s="120"/>
      <c r="B752" s="122"/>
      <c r="C752" s="458" t="s">
        <v>98</v>
      </c>
      <c r="D752" s="458"/>
      <c r="E752" s="458"/>
      <c r="F752" s="458"/>
      <c r="G752" s="458"/>
      <c r="H752" s="440"/>
      <c r="I752" s="440"/>
      <c r="J752" s="440"/>
      <c r="K752" s="440"/>
      <c r="L752" s="440"/>
      <c r="M752" s="440"/>
      <c r="N752" s="440"/>
      <c r="O752" s="440"/>
      <c r="P752" s="440"/>
      <c r="Q752" s="440"/>
      <c r="R752" s="440"/>
      <c r="S752" s="440"/>
      <c r="T752" s="440"/>
      <c r="U752" s="440"/>
      <c r="V752" s="440"/>
      <c r="W752" s="440"/>
      <c r="X752" s="440"/>
      <c r="Y752" s="440"/>
      <c r="Z752" s="440"/>
      <c r="AA752" s="440"/>
      <c r="AB752" s="440"/>
      <c r="AC752" s="440"/>
      <c r="AD752" s="440"/>
      <c r="AE752" s="440"/>
      <c r="AF752" s="440"/>
      <c r="AG752" s="440"/>
      <c r="AH752" s="440"/>
      <c r="AI752" s="440"/>
      <c r="AJ752" s="440"/>
      <c r="AK752" s="440"/>
      <c r="AL752" s="441"/>
      <c r="AM752" s="441"/>
      <c r="AN752" s="441"/>
      <c r="AO752" s="101"/>
    </row>
    <row r="753" spans="1:41" ht="12.75" customHeight="1">
      <c r="A753" s="120"/>
      <c r="B753" s="122"/>
      <c r="C753" s="458" t="s">
        <v>456</v>
      </c>
      <c r="D753" s="458"/>
      <c r="E753" s="458"/>
      <c r="F753" s="458"/>
      <c r="G753" s="458"/>
      <c r="H753" s="440"/>
      <c r="I753" s="440"/>
      <c r="J753" s="440"/>
      <c r="K753" s="440"/>
      <c r="L753" s="440"/>
      <c r="M753" s="440"/>
      <c r="N753" s="440"/>
      <c r="O753" s="440"/>
      <c r="P753" s="440"/>
      <c r="Q753" s="440"/>
      <c r="R753" s="440"/>
      <c r="S753" s="440"/>
      <c r="T753" s="440"/>
      <c r="U753" s="440"/>
      <c r="V753" s="440"/>
      <c r="W753" s="440"/>
      <c r="X753" s="440"/>
      <c r="Y753" s="440"/>
      <c r="Z753" s="440"/>
      <c r="AA753" s="440"/>
      <c r="AB753" s="440"/>
      <c r="AC753" s="440"/>
      <c r="AD753" s="440"/>
      <c r="AE753" s="440"/>
      <c r="AF753" s="440"/>
      <c r="AG753" s="440"/>
      <c r="AH753" s="440"/>
      <c r="AI753" s="440"/>
      <c r="AJ753" s="440"/>
      <c r="AK753" s="440"/>
      <c r="AL753" s="441"/>
      <c r="AM753" s="441"/>
      <c r="AN753" s="441"/>
      <c r="AO753" s="101"/>
    </row>
    <row r="754" spans="1:41" ht="12.75" customHeight="1">
      <c r="A754" s="120"/>
      <c r="B754" s="122"/>
      <c r="C754" s="458" t="s">
        <v>99</v>
      </c>
      <c r="D754" s="458"/>
      <c r="E754" s="458"/>
      <c r="F754" s="458"/>
      <c r="G754" s="458"/>
      <c r="H754" s="440"/>
      <c r="I754" s="440"/>
      <c r="J754" s="440"/>
      <c r="K754" s="440"/>
      <c r="L754" s="440"/>
      <c r="M754" s="440"/>
      <c r="N754" s="440"/>
      <c r="O754" s="440"/>
      <c r="P754" s="440"/>
      <c r="Q754" s="440"/>
      <c r="R754" s="440"/>
      <c r="S754" s="440"/>
      <c r="T754" s="440"/>
      <c r="U754" s="440"/>
      <c r="V754" s="440"/>
      <c r="W754" s="440"/>
      <c r="X754" s="440"/>
      <c r="Y754" s="440"/>
      <c r="Z754" s="440"/>
      <c r="AA754" s="440"/>
      <c r="AB754" s="440"/>
      <c r="AC754" s="440"/>
      <c r="AD754" s="440"/>
      <c r="AE754" s="440"/>
      <c r="AF754" s="440"/>
      <c r="AG754" s="440"/>
      <c r="AH754" s="440"/>
      <c r="AI754" s="440"/>
      <c r="AJ754" s="440"/>
      <c r="AK754" s="440"/>
      <c r="AL754" s="441"/>
      <c r="AM754" s="441"/>
      <c r="AN754" s="441"/>
      <c r="AO754" s="101"/>
    </row>
    <row r="755" spans="1:41" ht="12.75" customHeight="1">
      <c r="A755" s="120"/>
      <c r="B755" s="122"/>
      <c r="C755" s="458" t="s">
        <v>100</v>
      </c>
      <c r="D755" s="458"/>
      <c r="E755" s="458"/>
      <c r="F755" s="458"/>
      <c r="G755" s="458"/>
      <c r="H755" s="440"/>
      <c r="I755" s="440"/>
      <c r="J755" s="440"/>
      <c r="K755" s="440"/>
      <c r="L755" s="440"/>
      <c r="M755" s="440"/>
      <c r="N755" s="440"/>
      <c r="O755" s="440"/>
      <c r="P755" s="440"/>
      <c r="Q755" s="440"/>
      <c r="R755" s="440"/>
      <c r="S755" s="440"/>
      <c r="T755" s="440"/>
      <c r="U755" s="440"/>
      <c r="V755" s="440"/>
      <c r="W755" s="440"/>
      <c r="X755" s="440"/>
      <c r="Y755" s="440"/>
      <c r="Z755" s="440"/>
      <c r="AA755" s="440"/>
      <c r="AB755" s="440"/>
      <c r="AC755" s="440"/>
      <c r="AD755" s="440"/>
      <c r="AE755" s="440"/>
      <c r="AF755" s="440"/>
      <c r="AG755" s="440"/>
      <c r="AH755" s="440"/>
      <c r="AI755" s="440"/>
      <c r="AJ755" s="440"/>
      <c r="AK755" s="440"/>
      <c r="AL755" s="441"/>
      <c r="AM755" s="441"/>
      <c r="AN755" s="441"/>
      <c r="AO755" s="101"/>
    </row>
    <row r="756" spans="1:41" ht="12.75" customHeight="1">
      <c r="A756" s="120"/>
      <c r="B756" s="122"/>
      <c r="C756" s="458" t="s">
        <v>70</v>
      </c>
      <c r="D756" s="458"/>
      <c r="E756" s="458"/>
      <c r="F756" s="458"/>
      <c r="G756" s="458"/>
      <c r="H756" s="440"/>
      <c r="I756" s="440"/>
      <c r="J756" s="440"/>
      <c r="K756" s="440"/>
      <c r="L756" s="440"/>
      <c r="M756" s="440"/>
      <c r="N756" s="440"/>
      <c r="O756" s="440"/>
      <c r="P756" s="440"/>
      <c r="Q756" s="440"/>
      <c r="R756" s="440"/>
      <c r="S756" s="440"/>
      <c r="T756" s="440"/>
      <c r="U756" s="440"/>
      <c r="V756" s="440"/>
      <c r="W756" s="440"/>
      <c r="X756" s="440"/>
      <c r="Y756" s="440"/>
      <c r="Z756" s="440"/>
      <c r="AA756" s="440"/>
      <c r="AB756" s="440"/>
      <c r="AC756" s="440"/>
      <c r="AD756" s="440"/>
      <c r="AE756" s="440"/>
      <c r="AF756" s="440"/>
      <c r="AG756" s="440"/>
      <c r="AH756" s="440"/>
      <c r="AI756" s="440"/>
      <c r="AJ756" s="440"/>
      <c r="AK756" s="440"/>
      <c r="AL756" s="441"/>
      <c r="AM756" s="441"/>
      <c r="AN756" s="441"/>
      <c r="AO756" s="101"/>
    </row>
    <row r="757" spans="1:41" ht="12.75" customHeight="1">
      <c r="A757" s="120"/>
      <c r="B757" s="122"/>
      <c r="C757" s="458" t="s">
        <v>71</v>
      </c>
      <c r="D757" s="458"/>
      <c r="E757" s="458"/>
      <c r="F757" s="458"/>
      <c r="G757" s="458"/>
      <c r="H757" s="440"/>
      <c r="I757" s="440"/>
      <c r="J757" s="440"/>
      <c r="K757" s="440"/>
      <c r="L757" s="440"/>
      <c r="M757" s="440"/>
      <c r="N757" s="440"/>
      <c r="O757" s="440"/>
      <c r="P757" s="440"/>
      <c r="Q757" s="440"/>
      <c r="R757" s="440"/>
      <c r="S757" s="440"/>
      <c r="T757" s="440"/>
      <c r="U757" s="440"/>
      <c r="V757" s="440"/>
      <c r="W757" s="440"/>
      <c r="X757" s="440"/>
      <c r="Y757" s="440"/>
      <c r="Z757" s="440"/>
      <c r="AA757" s="440"/>
      <c r="AB757" s="440"/>
      <c r="AC757" s="440"/>
      <c r="AD757" s="440"/>
      <c r="AE757" s="440"/>
      <c r="AF757" s="440"/>
      <c r="AG757" s="440"/>
      <c r="AH757" s="440"/>
      <c r="AI757" s="440"/>
      <c r="AJ757" s="440"/>
      <c r="AK757" s="440"/>
      <c r="AL757" s="441"/>
      <c r="AM757" s="441"/>
      <c r="AN757" s="441"/>
      <c r="AO757" s="101"/>
    </row>
    <row r="758" spans="1:41" ht="12.75" customHeight="1">
      <c r="A758" s="120"/>
      <c r="B758" s="122"/>
      <c r="C758" s="458" t="s">
        <v>72</v>
      </c>
      <c r="D758" s="458"/>
      <c r="E758" s="458"/>
      <c r="F758" s="458"/>
      <c r="G758" s="458"/>
      <c r="H758" s="440"/>
      <c r="I758" s="440"/>
      <c r="J758" s="440"/>
      <c r="K758" s="440"/>
      <c r="L758" s="440"/>
      <c r="M758" s="440"/>
      <c r="N758" s="440"/>
      <c r="O758" s="440"/>
      <c r="P758" s="440"/>
      <c r="Q758" s="440"/>
      <c r="R758" s="440"/>
      <c r="S758" s="440"/>
      <c r="T758" s="440"/>
      <c r="U758" s="440"/>
      <c r="V758" s="440"/>
      <c r="W758" s="440"/>
      <c r="X758" s="440"/>
      <c r="Y758" s="440"/>
      <c r="Z758" s="440"/>
      <c r="AA758" s="440"/>
      <c r="AB758" s="440"/>
      <c r="AC758" s="440"/>
      <c r="AD758" s="440"/>
      <c r="AE758" s="440"/>
      <c r="AF758" s="440"/>
      <c r="AG758" s="440"/>
      <c r="AH758" s="440"/>
      <c r="AI758" s="440"/>
      <c r="AJ758" s="440"/>
      <c r="AK758" s="440"/>
      <c r="AL758" s="441"/>
      <c r="AM758" s="441"/>
      <c r="AN758" s="441"/>
      <c r="AO758" s="101"/>
    </row>
    <row r="759" spans="1:41" ht="12.75" customHeight="1">
      <c r="A759" s="120"/>
      <c r="B759" s="122"/>
      <c r="C759" s="458" t="s">
        <v>267</v>
      </c>
      <c r="D759" s="458"/>
      <c r="E759" s="458"/>
      <c r="F759" s="458"/>
      <c r="G759" s="458"/>
      <c r="H759" s="440"/>
      <c r="I759" s="440"/>
      <c r="J759" s="440"/>
      <c r="K759" s="440"/>
      <c r="L759" s="440"/>
      <c r="M759" s="440"/>
      <c r="N759" s="440"/>
      <c r="O759" s="440"/>
      <c r="P759" s="440"/>
      <c r="Q759" s="440"/>
      <c r="R759" s="440"/>
      <c r="S759" s="440"/>
      <c r="T759" s="440"/>
      <c r="U759" s="440"/>
      <c r="V759" s="440"/>
      <c r="W759" s="440"/>
      <c r="X759" s="440"/>
      <c r="Y759" s="440"/>
      <c r="Z759" s="440"/>
      <c r="AA759" s="440"/>
      <c r="AB759" s="440"/>
      <c r="AC759" s="440"/>
      <c r="AD759" s="440"/>
      <c r="AE759" s="440"/>
      <c r="AF759" s="440"/>
      <c r="AG759" s="440"/>
      <c r="AH759" s="440"/>
      <c r="AI759" s="440"/>
      <c r="AJ759" s="440"/>
      <c r="AK759" s="440"/>
      <c r="AL759" s="441"/>
      <c r="AM759" s="441"/>
      <c r="AN759" s="441"/>
      <c r="AO759" s="101"/>
    </row>
    <row r="760" spans="1:41" ht="12.75" customHeight="1">
      <c r="A760" s="120"/>
      <c r="B760" s="122"/>
      <c r="C760" s="458" t="s">
        <v>313</v>
      </c>
      <c r="D760" s="458"/>
      <c r="E760" s="458"/>
      <c r="F760" s="458"/>
      <c r="G760" s="458"/>
      <c r="H760" s="440"/>
      <c r="I760" s="440"/>
      <c r="J760" s="440"/>
      <c r="K760" s="440"/>
      <c r="L760" s="440"/>
      <c r="M760" s="440"/>
      <c r="N760" s="440"/>
      <c r="O760" s="440"/>
      <c r="P760" s="440"/>
      <c r="Q760" s="440"/>
      <c r="R760" s="440"/>
      <c r="S760" s="440"/>
      <c r="T760" s="440"/>
      <c r="U760" s="440"/>
      <c r="V760" s="440"/>
      <c r="W760" s="440"/>
      <c r="X760" s="440"/>
      <c r="Y760" s="440"/>
      <c r="Z760" s="440"/>
      <c r="AA760" s="440"/>
      <c r="AB760" s="440"/>
      <c r="AC760" s="440"/>
      <c r="AD760" s="440"/>
      <c r="AE760" s="440"/>
      <c r="AF760" s="440"/>
      <c r="AG760" s="440"/>
      <c r="AH760" s="440"/>
      <c r="AI760" s="440"/>
      <c r="AJ760" s="440"/>
      <c r="AK760" s="440"/>
      <c r="AL760" s="441"/>
      <c r="AM760" s="441"/>
      <c r="AN760" s="441"/>
      <c r="AO760" s="101"/>
    </row>
    <row r="761" spans="1:41" ht="12.75" customHeight="1">
      <c r="A761" s="120"/>
      <c r="B761" s="122"/>
      <c r="C761" s="458" t="s">
        <v>284</v>
      </c>
      <c r="D761" s="458"/>
      <c r="E761" s="458"/>
      <c r="F761" s="458"/>
      <c r="G761" s="458"/>
      <c r="H761" s="440"/>
      <c r="I761" s="440"/>
      <c r="J761" s="440"/>
      <c r="K761" s="440"/>
      <c r="L761" s="440"/>
      <c r="M761" s="440"/>
      <c r="N761" s="440"/>
      <c r="O761" s="440"/>
      <c r="P761" s="440"/>
      <c r="Q761" s="440"/>
      <c r="R761" s="440"/>
      <c r="S761" s="440"/>
      <c r="T761" s="440"/>
      <c r="U761" s="440"/>
      <c r="V761" s="440"/>
      <c r="W761" s="440"/>
      <c r="X761" s="440"/>
      <c r="Y761" s="440"/>
      <c r="Z761" s="440"/>
      <c r="AA761" s="440"/>
      <c r="AB761" s="440"/>
      <c r="AC761" s="440"/>
      <c r="AD761" s="440"/>
      <c r="AE761" s="440"/>
      <c r="AF761" s="440"/>
      <c r="AG761" s="440"/>
      <c r="AH761" s="440"/>
      <c r="AI761" s="440"/>
      <c r="AJ761" s="440"/>
      <c r="AK761" s="440"/>
      <c r="AL761" s="441"/>
      <c r="AM761" s="441"/>
      <c r="AN761" s="441"/>
      <c r="AO761" s="101"/>
    </row>
    <row r="762" spans="1:44" ht="6.75" customHeight="1">
      <c r="A762" s="120"/>
      <c r="B762" s="89"/>
      <c r="C762" s="488"/>
      <c r="D762" s="488"/>
      <c r="E762" s="488"/>
      <c r="F762" s="488"/>
      <c r="G762" s="488"/>
      <c r="H762" s="488"/>
      <c r="I762" s="488"/>
      <c r="J762" s="488"/>
      <c r="K762" s="488"/>
      <c r="L762" s="488"/>
      <c r="M762" s="488"/>
      <c r="N762" s="89"/>
      <c r="O762" s="89"/>
      <c r="P762" s="89"/>
      <c r="Q762" s="89"/>
      <c r="R762" s="89"/>
      <c r="S762" s="87"/>
      <c r="T762" s="89"/>
      <c r="U762" s="89"/>
      <c r="V762" s="89"/>
      <c r="W762" s="89"/>
      <c r="X762" s="89"/>
      <c r="Y762" s="89"/>
      <c r="Z762" s="89"/>
      <c r="AA762" s="89"/>
      <c r="AB762" s="89"/>
      <c r="AC762" s="89"/>
      <c r="AD762" s="89"/>
      <c r="AE762" s="89"/>
      <c r="AF762" s="89"/>
      <c r="AG762" s="89"/>
      <c r="AH762" s="89"/>
      <c r="AI762" s="89"/>
      <c r="AJ762" s="89"/>
      <c r="AK762" s="89"/>
      <c r="AL762" s="89"/>
      <c r="AM762" s="89"/>
      <c r="AN762" s="89"/>
      <c r="AO762" s="87"/>
      <c r="AP762" s="87"/>
      <c r="AQ762" s="87"/>
      <c r="AR762" s="87"/>
    </row>
    <row r="763" spans="1:44" ht="12.75" customHeight="1">
      <c r="A763" s="120"/>
      <c r="B763" s="89"/>
      <c r="C763" s="88"/>
      <c r="D763" s="88"/>
      <c r="E763" s="88"/>
      <c r="F763" s="88"/>
      <c r="G763" s="88"/>
      <c r="H763" s="88"/>
      <c r="I763" s="88"/>
      <c r="J763" s="88"/>
      <c r="K763" s="88"/>
      <c r="L763" s="88"/>
      <c r="M763" s="88"/>
      <c r="N763" s="89"/>
      <c r="O763" s="202"/>
      <c r="P763" s="80"/>
      <c r="Q763" s="80"/>
      <c r="R763" s="80"/>
      <c r="S763" s="80"/>
      <c r="T763" s="80"/>
      <c r="U763" s="80"/>
      <c r="V763" s="80"/>
      <c r="W763" s="80"/>
      <c r="X763" s="80"/>
      <c r="Y763" s="80"/>
      <c r="Z763" s="80"/>
      <c r="AA763" s="80"/>
      <c r="AB763" s="89"/>
      <c r="AC763" s="89"/>
      <c r="AD763" s="89"/>
      <c r="AE763" s="89"/>
      <c r="AF763" s="89"/>
      <c r="AG763" s="89"/>
      <c r="AH763" s="89"/>
      <c r="AI763" s="89"/>
      <c r="AJ763" s="89"/>
      <c r="AK763" s="89"/>
      <c r="AL763" s="89"/>
      <c r="AM763" s="89"/>
      <c r="AN763" s="89"/>
      <c r="AO763" s="87"/>
      <c r="AP763" s="87"/>
      <c r="AQ763" s="87"/>
      <c r="AR763" s="87"/>
    </row>
    <row r="764" spans="1:44" ht="12.75" customHeight="1">
      <c r="A764" s="120"/>
      <c r="B764" s="89"/>
      <c r="C764" s="86"/>
      <c r="D764" s="88"/>
      <c r="E764" s="88"/>
      <c r="F764" s="88"/>
      <c r="G764" s="88"/>
      <c r="H764" s="88"/>
      <c r="I764" s="88"/>
      <c r="J764" s="88"/>
      <c r="K764" s="88"/>
      <c r="L764" s="88"/>
      <c r="M764" s="88"/>
      <c r="N764" s="89"/>
      <c r="O764" s="202"/>
      <c r="P764" s="87"/>
      <c r="Q764" s="87"/>
      <c r="R764" s="202"/>
      <c r="S764" s="87"/>
      <c r="T764" s="87"/>
      <c r="U764" s="202"/>
      <c r="V764" s="87"/>
      <c r="W764" s="89"/>
      <c r="X764" s="89"/>
      <c r="Y764" s="89"/>
      <c r="Z764" s="89"/>
      <c r="AA764" s="89"/>
      <c r="AB764" s="89"/>
      <c r="AC764" s="89"/>
      <c r="AD764" s="89"/>
      <c r="AE764" s="89"/>
      <c r="AF764" s="89"/>
      <c r="AG764" s="89"/>
      <c r="AH764" s="89"/>
      <c r="AI764" s="89"/>
      <c r="AJ764" s="89"/>
      <c r="AK764" s="89"/>
      <c r="AL764" s="89"/>
      <c r="AM764" s="89"/>
      <c r="AN764" s="89"/>
      <c r="AO764" s="87"/>
      <c r="AP764" s="87"/>
      <c r="AQ764" s="87"/>
      <c r="AR764" s="87"/>
    </row>
    <row r="765" spans="1:44" ht="15" customHeight="1">
      <c r="A765" s="120"/>
      <c r="B765" s="89"/>
      <c r="C765" s="89"/>
      <c r="D765" s="87"/>
      <c r="E765" s="87"/>
      <c r="F765" s="87"/>
      <c r="G765" s="87"/>
      <c r="H765" s="89"/>
      <c r="I765" s="87"/>
      <c r="J765" s="87"/>
      <c r="K765" s="87"/>
      <c r="L765" s="87"/>
      <c r="M765" s="87"/>
      <c r="N765" s="87"/>
      <c r="O765" s="87"/>
      <c r="P765" s="87"/>
      <c r="Q765" s="87"/>
      <c r="R765" s="87"/>
      <c r="S765" s="87"/>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row>
    <row r="766" spans="1:44" ht="27.75" customHeight="1">
      <c r="A766" s="483" t="s">
        <v>474</v>
      </c>
      <c r="B766" s="483"/>
      <c r="C766" s="483"/>
      <c r="D766" s="483"/>
      <c r="E766" s="483"/>
      <c r="F766" s="483"/>
      <c r="G766" s="483"/>
      <c r="H766" s="483"/>
      <c r="I766" s="483"/>
      <c r="J766" s="483"/>
      <c r="K766" s="483"/>
      <c r="L766" s="483"/>
      <c r="M766" s="483"/>
      <c r="N766" s="483"/>
      <c r="O766" s="483"/>
      <c r="P766" s="483"/>
      <c r="Q766" s="483"/>
      <c r="R766" s="483"/>
      <c r="S766" s="483"/>
      <c r="T766" s="483"/>
      <c r="U766" s="483"/>
      <c r="V766" s="483"/>
      <c r="W766" s="483"/>
      <c r="X766" s="483"/>
      <c r="Y766" s="483"/>
      <c r="Z766" s="483"/>
      <c r="AA766" s="483"/>
      <c r="AB766" s="483"/>
      <c r="AC766" s="483"/>
      <c r="AD766" s="483"/>
      <c r="AE766" s="483"/>
      <c r="AF766" s="483"/>
      <c r="AG766" s="483"/>
      <c r="AH766" s="483"/>
      <c r="AI766" s="483"/>
      <c r="AJ766" s="483"/>
      <c r="AK766" s="483"/>
      <c r="AL766" s="483"/>
      <c r="AM766" s="483"/>
      <c r="AN766" s="483"/>
      <c r="AO766" s="483"/>
      <c r="AP766" s="483"/>
      <c r="AQ766" s="483"/>
      <c r="AR766" s="483"/>
    </row>
    <row r="767" spans="1:44" ht="27.75" customHeight="1">
      <c r="A767" s="483"/>
      <c r="B767" s="483"/>
      <c r="C767" s="483"/>
      <c r="D767" s="483"/>
      <c r="E767" s="483"/>
      <c r="F767" s="483"/>
      <c r="G767" s="483"/>
      <c r="H767" s="483"/>
      <c r="I767" s="483"/>
      <c r="J767" s="483"/>
      <c r="K767" s="483"/>
      <c r="L767" s="483"/>
      <c r="M767" s="483"/>
      <c r="N767" s="483"/>
      <c r="O767" s="483"/>
      <c r="P767" s="483"/>
      <c r="Q767" s="483"/>
      <c r="R767" s="483"/>
      <c r="S767" s="483"/>
      <c r="T767" s="483"/>
      <c r="U767" s="483"/>
      <c r="V767" s="483"/>
      <c r="W767" s="483"/>
      <c r="X767" s="483"/>
      <c r="Y767" s="483"/>
      <c r="Z767" s="483"/>
      <c r="AA767" s="483"/>
      <c r="AB767" s="483"/>
      <c r="AC767" s="483"/>
      <c r="AD767" s="483"/>
      <c r="AE767" s="483"/>
      <c r="AF767" s="483"/>
      <c r="AG767" s="483"/>
      <c r="AH767" s="483"/>
      <c r="AI767" s="483"/>
      <c r="AJ767" s="483"/>
      <c r="AK767" s="483"/>
      <c r="AL767" s="483"/>
      <c r="AM767" s="483"/>
      <c r="AN767" s="483"/>
      <c r="AO767" s="483"/>
      <c r="AP767" s="483"/>
      <c r="AQ767" s="483"/>
      <c r="AR767" s="483"/>
    </row>
    <row r="768" spans="1:44" ht="27.75" customHeight="1">
      <c r="A768" s="483"/>
      <c r="B768" s="483"/>
      <c r="C768" s="483"/>
      <c r="D768" s="483"/>
      <c r="E768" s="483"/>
      <c r="F768" s="483"/>
      <c r="G768" s="483"/>
      <c r="H768" s="483"/>
      <c r="I768" s="483"/>
      <c r="J768" s="483"/>
      <c r="K768" s="483"/>
      <c r="L768" s="483"/>
      <c r="M768" s="483"/>
      <c r="N768" s="483"/>
      <c r="O768" s="483"/>
      <c r="P768" s="483"/>
      <c r="Q768" s="483"/>
      <c r="R768" s="483"/>
      <c r="S768" s="483"/>
      <c r="T768" s="483"/>
      <c r="U768" s="483"/>
      <c r="V768" s="483"/>
      <c r="W768" s="483"/>
      <c r="X768" s="483"/>
      <c r="Y768" s="483"/>
      <c r="Z768" s="483"/>
      <c r="AA768" s="483"/>
      <c r="AB768" s="483"/>
      <c r="AC768" s="483"/>
      <c r="AD768" s="483"/>
      <c r="AE768" s="483"/>
      <c r="AF768" s="483"/>
      <c r="AG768" s="483"/>
      <c r="AH768" s="483"/>
      <c r="AI768" s="483"/>
      <c r="AJ768" s="483"/>
      <c r="AK768" s="483"/>
      <c r="AL768" s="483"/>
      <c r="AM768" s="483"/>
      <c r="AN768" s="483"/>
      <c r="AO768" s="483"/>
      <c r="AP768" s="483"/>
      <c r="AQ768" s="483"/>
      <c r="AR768" s="483"/>
    </row>
    <row r="769" spans="1:44" ht="27.75" customHeight="1">
      <c r="A769" s="483"/>
      <c r="B769" s="483"/>
      <c r="C769" s="483"/>
      <c r="D769" s="483"/>
      <c r="E769" s="483"/>
      <c r="F769" s="483"/>
      <c r="G769" s="483"/>
      <c r="H769" s="483"/>
      <c r="I769" s="483"/>
      <c r="J769" s="483"/>
      <c r="K769" s="483"/>
      <c r="L769" s="483"/>
      <c r="M769" s="483"/>
      <c r="N769" s="483"/>
      <c r="O769" s="483"/>
      <c r="P769" s="483"/>
      <c r="Q769" s="483"/>
      <c r="R769" s="483"/>
      <c r="S769" s="483"/>
      <c r="T769" s="483"/>
      <c r="U769" s="483"/>
      <c r="V769" s="483"/>
      <c r="W769" s="483"/>
      <c r="X769" s="483"/>
      <c r="Y769" s="483"/>
      <c r="Z769" s="483"/>
      <c r="AA769" s="483"/>
      <c r="AB769" s="483"/>
      <c r="AC769" s="483"/>
      <c r="AD769" s="483"/>
      <c r="AE769" s="483"/>
      <c r="AF769" s="483"/>
      <c r="AG769" s="483"/>
      <c r="AH769" s="483"/>
      <c r="AI769" s="483"/>
      <c r="AJ769" s="483"/>
      <c r="AK769" s="483"/>
      <c r="AL769" s="483"/>
      <c r="AM769" s="483"/>
      <c r="AN769" s="483"/>
      <c r="AO769" s="483"/>
      <c r="AP769" s="483"/>
      <c r="AQ769" s="483"/>
      <c r="AR769" s="483"/>
    </row>
    <row r="770" spans="1:44" ht="27.75" customHeight="1">
      <c r="A770" s="483"/>
      <c r="B770" s="483"/>
      <c r="C770" s="483"/>
      <c r="D770" s="483"/>
      <c r="E770" s="483"/>
      <c r="F770" s="483"/>
      <c r="G770" s="483"/>
      <c r="H770" s="483"/>
      <c r="I770" s="483"/>
      <c r="J770" s="483"/>
      <c r="K770" s="483"/>
      <c r="L770" s="483"/>
      <c r="M770" s="483"/>
      <c r="N770" s="483"/>
      <c r="O770" s="483"/>
      <c r="P770" s="483"/>
      <c r="Q770" s="483"/>
      <c r="R770" s="483"/>
      <c r="S770" s="483"/>
      <c r="T770" s="483"/>
      <c r="U770" s="483"/>
      <c r="V770" s="483"/>
      <c r="W770" s="483"/>
      <c r="X770" s="483"/>
      <c r="Y770" s="483"/>
      <c r="Z770" s="483"/>
      <c r="AA770" s="483"/>
      <c r="AB770" s="483"/>
      <c r="AC770" s="483"/>
      <c r="AD770" s="483"/>
      <c r="AE770" s="483"/>
      <c r="AF770" s="483"/>
      <c r="AG770" s="483"/>
      <c r="AH770" s="483"/>
      <c r="AI770" s="483"/>
      <c r="AJ770" s="483"/>
      <c r="AK770" s="483"/>
      <c r="AL770" s="483"/>
      <c r="AM770" s="483"/>
      <c r="AN770" s="483"/>
      <c r="AO770" s="483"/>
      <c r="AP770" s="483"/>
      <c r="AQ770" s="483"/>
      <c r="AR770" s="483"/>
    </row>
    <row r="771" spans="1:44" ht="27.75" customHeight="1">
      <c r="A771" s="483"/>
      <c r="B771" s="483"/>
      <c r="C771" s="483"/>
      <c r="D771" s="483"/>
      <c r="E771" s="483"/>
      <c r="F771" s="483"/>
      <c r="G771" s="483"/>
      <c r="H771" s="483"/>
      <c r="I771" s="483"/>
      <c r="J771" s="483"/>
      <c r="K771" s="483"/>
      <c r="L771" s="483"/>
      <c r="M771" s="483"/>
      <c r="N771" s="483"/>
      <c r="O771" s="483"/>
      <c r="P771" s="483"/>
      <c r="Q771" s="483"/>
      <c r="R771" s="483"/>
      <c r="S771" s="483"/>
      <c r="T771" s="483"/>
      <c r="U771" s="483"/>
      <c r="V771" s="483"/>
      <c r="W771" s="483"/>
      <c r="X771" s="483"/>
      <c r="Y771" s="483"/>
      <c r="Z771" s="483"/>
      <c r="AA771" s="483"/>
      <c r="AB771" s="483"/>
      <c r="AC771" s="483"/>
      <c r="AD771" s="483"/>
      <c r="AE771" s="483"/>
      <c r="AF771" s="483"/>
      <c r="AG771" s="483"/>
      <c r="AH771" s="483"/>
      <c r="AI771" s="483"/>
      <c r="AJ771" s="483"/>
      <c r="AK771" s="483"/>
      <c r="AL771" s="483"/>
      <c r="AM771" s="483"/>
      <c r="AN771" s="483"/>
      <c r="AO771" s="483"/>
      <c r="AP771" s="483"/>
      <c r="AQ771" s="483"/>
      <c r="AR771" s="483"/>
    </row>
    <row r="772" spans="1:44" ht="27.75" customHeight="1">
      <c r="A772" s="483"/>
      <c r="B772" s="483"/>
      <c r="C772" s="483"/>
      <c r="D772" s="483"/>
      <c r="E772" s="483"/>
      <c r="F772" s="483"/>
      <c r="G772" s="483"/>
      <c r="H772" s="483"/>
      <c r="I772" s="483"/>
      <c r="J772" s="483"/>
      <c r="K772" s="483"/>
      <c r="L772" s="483"/>
      <c r="M772" s="483"/>
      <c r="N772" s="483"/>
      <c r="O772" s="483"/>
      <c r="P772" s="483"/>
      <c r="Q772" s="483"/>
      <c r="R772" s="483"/>
      <c r="S772" s="483"/>
      <c r="T772" s="483"/>
      <c r="U772" s="483"/>
      <c r="V772" s="483"/>
      <c r="W772" s="483"/>
      <c r="X772" s="483"/>
      <c r="Y772" s="483"/>
      <c r="Z772" s="483"/>
      <c r="AA772" s="483"/>
      <c r="AB772" s="483"/>
      <c r="AC772" s="483"/>
      <c r="AD772" s="483"/>
      <c r="AE772" s="483"/>
      <c r="AF772" s="483"/>
      <c r="AG772" s="483"/>
      <c r="AH772" s="483"/>
      <c r="AI772" s="483"/>
      <c r="AJ772" s="483"/>
      <c r="AK772" s="483"/>
      <c r="AL772" s="483"/>
      <c r="AM772" s="483"/>
      <c r="AN772" s="483"/>
      <c r="AO772" s="483"/>
      <c r="AP772" s="483"/>
      <c r="AQ772" s="483"/>
      <c r="AR772" s="483"/>
    </row>
    <row r="773" spans="1:44" ht="27.75" customHeight="1">
      <c r="A773" s="483"/>
      <c r="B773" s="483"/>
      <c r="C773" s="483"/>
      <c r="D773" s="483"/>
      <c r="E773" s="483"/>
      <c r="F773" s="483"/>
      <c r="G773" s="483"/>
      <c r="H773" s="483"/>
      <c r="I773" s="483"/>
      <c r="J773" s="483"/>
      <c r="K773" s="483"/>
      <c r="L773" s="483"/>
      <c r="M773" s="483"/>
      <c r="N773" s="483"/>
      <c r="O773" s="483"/>
      <c r="P773" s="483"/>
      <c r="Q773" s="483"/>
      <c r="R773" s="483"/>
      <c r="S773" s="483"/>
      <c r="T773" s="483"/>
      <c r="U773" s="483"/>
      <c r="V773" s="483"/>
      <c r="W773" s="483"/>
      <c r="X773" s="483"/>
      <c r="Y773" s="483"/>
      <c r="Z773" s="483"/>
      <c r="AA773" s="483"/>
      <c r="AB773" s="483"/>
      <c r="AC773" s="483"/>
      <c r="AD773" s="483"/>
      <c r="AE773" s="483"/>
      <c r="AF773" s="483"/>
      <c r="AG773" s="483"/>
      <c r="AH773" s="483"/>
      <c r="AI773" s="483"/>
      <c r="AJ773" s="483"/>
      <c r="AK773" s="483"/>
      <c r="AL773" s="483"/>
      <c r="AM773" s="483"/>
      <c r="AN773" s="483"/>
      <c r="AO773" s="483"/>
      <c r="AP773" s="483"/>
      <c r="AQ773" s="483"/>
      <c r="AR773" s="483"/>
    </row>
  </sheetData>
  <sheetProtection selectLockedCells="1"/>
  <protectedRanges>
    <protectedRange sqref="R654" name="Plage1"/>
  </protectedRanges>
  <mergeCells count="1165">
    <mergeCell ref="B427:AQ427"/>
    <mergeCell ref="AG429:AH429"/>
    <mergeCell ref="B431:AQ431"/>
    <mergeCell ref="T383:V383"/>
    <mergeCell ref="Y385:Z385"/>
    <mergeCell ref="Y387:Z387"/>
    <mergeCell ref="Y389:Z389"/>
    <mergeCell ref="T391:V391"/>
    <mergeCell ref="AG425:AH425"/>
    <mergeCell ref="AE300:AF300"/>
    <mergeCell ref="T373:V373"/>
    <mergeCell ref="O375:P375"/>
    <mergeCell ref="AE375:AF375"/>
    <mergeCell ref="T377:V377"/>
    <mergeCell ref="T379:V379"/>
    <mergeCell ref="I196:J196"/>
    <mergeCell ref="T196:U196"/>
    <mergeCell ref="AC196:AD196"/>
    <mergeCell ref="C298:Z298"/>
    <mergeCell ref="G300:H300"/>
    <mergeCell ref="N300:O300"/>
    <mergeCell ref="V300:W300"/>
    <mergeCell ref="AM311:AO311"/>
    <mergeCell ref="AM312:AO312"/>
    <mergeCell ref="AC309:AD309"/>
    <mergeCell ref="C311:N312"/>
    <mergeCell ref="I327:J327"/>
    <mergeCell ref="L310:M310"/>
    <mergeCell ref="AD313:AE313"/>
    <mergeCell ref="AI313:AJ313"/>
    <mergeCell ref="I310:K310"/>
    <mergeCell ref="V310:W310"/>
    <mergeCell ref="Y276:AA276"/>
    <mergeCell ref="Y277:AA277"/>
    <mergeCell ref="Y278:AA278"/>
    <mergeCell ref="Y279:AA279"/>
    <mergeCell ref="B281:AQ281"/>
    <mergeCell ref="M286:V286"/>
    <mergeCell ref="W286:AF286"/>
    <mergeCell ref="AG286:AJ288"/>
    <mergeCell ref="C277:L277"/>
    <mergeCell ref="M277:O277"/>
    <mergeCell ref="AD525:AR525"/>
    <mergeCell ref="D628:X628"/>
    <mergeCell ref="J523:K523"/>
    <mergeCell ref="O523:P523"/>
    <mergeCell ref="M523:N523"/>
    <mergeCell ref="U523:V523"/>
    <mergeCell ref="A588:AR588"/>
    <mergeCell ref="C591:AQ591"/>
    <mergeCell ref="U578:V578"/>
    <mergeCell ref="AE523:AF523"/>
    <mergeCell ref="C302:Z302"/>
    <mergeCell ref="C296:Z296"/>
    <mergeCell ref="C340:N341"/>
    <mergeCell ref="P190:Z190"/>
    <mergeCell ref="AE160:AJ163"/>
    <mergeCell ref="G165:L165"/>
    <mergeCell ref="M165:R165"/>
    <mergeCell ref="V311:W311"/>
    <mergeCell ref="V312:W312"/>
    <mergeCell ref="B74:S74"/>
    <mergeCell ref="B76:U76"/>
    <mergeCell ref="D80:R80"/>
    <mergeCell ref="U80:AI80"/>
    <mergeCell ref="B81:AO81"/>
    <mergeCell ref="B82:V82"/>
    <mergeCell ref="X74:Y74"/>
    <mergeCell ref="X76:AA76"/>
    <mergeCell ref="AJ22:AK22"/>
    <mergeCell ref="M30:S30"/>
    <mergeCell ref="W30:AC30"/>
    <mergeCell ref="D32:I32"/>
    <mergeCell ref="M53:O53"/>
    <mergeCell ref="D28:I28"/>
    <mergeCell ref="AG28:AN28"/>
    <mergeCell ref="AH52:AP52"/>
    <mergeCell ref="C46:F46"/>
    <mergeCell ref="M48:O48"/>
    <mergeCell ref="C697:L698"/>
    <mergeCell ref="AC628:AD628"/>
    <mergeCell ref="AC626:AD626"/>
    <mergeCell ref="AC624:AD624"/>
    <mergeCell ref="C139:Z139"/>
    <mergeCell ref="AB149:AC149"/>
    <mergeCell ref="Y160:AD163"/>
    <mergeCell ref="P189:Z189"/>
    <mergeCell ref="C164:F164"/>
    <mergeCell ref="G164:L164"/>
    <mergeCell ref="AH686:AI686"/>
    <mergeCell ref="S18:U18"/>
    <mergeCell ref="X20:AB20"/>
    <mergeCell ref="D30:I30"/>
    <mergeCell ref="Z74:AA74"/>
    <mergeCell ref="AC74:AD74"/>
    <mergeCell ref="AE74:AF74"/>
    <mergeCell ref="C18:P18"/>
    <mergeCell ref="B59:AP59"/>
    <mergeCell ref="T381:V381"/>
    <mergeCell ref="U692:V692"/>
    <mergeCell ref="AB139:AG139"/>
    <mergeCell ref="C141:AA141"/>
    <mergeCell ref="AJ149:AQ149"/>
    <mergeCell ref="P151:Q151"/>
    <mergeCell ref="V151:W151"/>
    <mergeCell ref="AE151:AF151"/>
    <mergeCell ref="P191:Z191"/>
    <mergeCell ref="AK214:AO214"/>
    <mergeCell ref="AH692:AM692"/>
    <mergeCell ref="AB141:AG141"/>
    <mergeCell ref="AL145:AQ145"/>
    <mergeCell ref="Y147:Z147"/>
    <mergeCell ref="AD147:AE147"/>
    <mergeCell ref="M164:R164"/>
    <mergeCell ref="S164:X164"/>
    <mergeCell ref="Y164:AD164"/>
    <mergeCell ref="AE164:AJ164"/>
    <mergeCell ref="B158:AD158"/>
    <mergeCell ref="B157:T157"/>
    <mergeCell ref="R729:S729"/>
    <mergeCell ref="G160:L163"/>
    <mergeCell ref="M160:R163"/>
    <mergeCell ref="S160:X163"/>
    <mergeCell ref="U684:V684"/>
    <mergeCell ref="X685:AA687"/>
    <mergeCell ref="C592:AQ592"/>
    <mergeCell ref="E369:N369"/>
    <mergeCell ref="C590:AQ590"/>
    <mergeCell ref="AB523:AC523"/>
    <mergeCell ref="U682:V682"/>
    <mergeCell ref="Q669:AE669"/>
    <mergeCell ref="D626:U626"/>
    <mergeCell ref="S648:T648"/>
    <mergeCell ref="W646:X646"/>
    <mergeCell ref="Q525:AC525"/>
    <mergeCell ref="W682:W690"/>
    <mergeCell ref="W656:X656"/>
    <mergeCell ref="W661:AL661"/>
    <mergeCell ref="S646:T646"/>
    <mergeCell ref="S165:X165"/>
    <mergeCell ref="Y165:AD165"/>
    <mergeCell ref="AE165:AJ165"/>
    <mergeCell ref="AI169:AL169"/>
    <mergeCell ref="T128:V128"/>
    <mergeCell ref="Q128:S128"/>
    <mergeCell ref="AF130:AH130"/>
    <mergeCell ref="AI130:AK130"/>
    <mergeCell ref="AF128:AH128"/>
    <mergeCell ref="AC128:AE128"/>
    <mergeCell ref="Z128:AB128"/>
    <mergeCell ref="W128:Y128"/>
    <mergeCell ref="AF129:AH129"/>
    <mergeCell ref="AI129:AK129"/>
    <mergeCell ref="C130:P130"/>
    <mergeCell ref="Q130:S130"/>
    <mergeCell ref="T130:V130"/>
    <mergeCell ref="W130:Y130"/>
    <mergeCell ref="Z130:AB130"/>
    <mergeCell ref="AC130:AE130"/>
    <mergeCell ref="AF127:AH127"/>
    <mergeCell ref="AI127:AK127"/>
    <mergeCell ref="C128:P128"/>
    <mergeCell ref="AI128:AK128"/>
    <mergeCell ref="C129:P129"/>
    <mergeCell ref="Q129:S129"/>
    <mergeCell ref="T129:V129"/>
    <mergeCell ref="W129:Y129"/>
    <mergeCell ref="Z129:AB129"/>
    <mergeCell ref="AC129:AE129"/>
    <mergeCell ref="C127:P127"/>
    <mergeCell ref="Q127:S127"/>
    <mergeCell ref="T127:V127"/>
    <mergeCell ref="W127:Y127"/>
    <mergeCell ref="Z127:AB127"/>
    <mergeCell ref="AC127:AE127"/>
    <mergeCell ref="AF125:AH125"/>
    <mergeCell ref="AI125:AK125"/>
    <mergeCell ref="C126:P126"/>
    <mergeCell ref="Q126:S126"/>
    <mergeCell ref="T126:V126"/>
    <mergeCell ref="W126:Y126"/>
    <mergeCell ref="Z126:AB126"/>
    <mergeCell ref="AC126:AE126"/>
    <mergeCell ref="AF126:AH126"/>
    <mergeCell ref="AI126:AK126"/>
    <mergeCell ref="C125:P125"/>
    <mergeCell ref="Q125:S125"/>
    <mergeCell ref="T125:V125"/>
    <mergeCell ref="W125:Y125"/>
    <mergeCell ref="Z125:AB125"/>
    <mergeCell ref="AC125:AE125"/>
    <mergeCell ref="AF123:AH123"/>
    <mergeCell ref="AI123:AK123"/>
    <mergeCell ref="C124:P124"/>
    <mergeCell ref="Q124:S124"/>
    <mergeCell ref="T124:V124"/>
    <mergeCell ref="W124:Y124"/>
    <mergeCell ref="Z124:AB124"/>
    <mergeCell ref="AC124:AE124"/>
    <mergeCell ref="AF124:AH124"/>
    <mergeCell ref="AI124:AK124"/>
    <mergeCell ref="C123:P123"/>
    <mergeCell ref="Q123:S123"/>
    <mergeCell ref="T123:V123"/>
    <mergeCell ref="W123:Y123"/>
    <mergeCell ref="Z123:AB123"/>
    <mergeCell ref="AC123:AE123"/>
    <mergeCell ref="AF121:AH121"/>
    <mergeCell ref="AI121:AK121"/>
    <mergeCell ref="C122:P122"/>
    <mergeCell ref="Q122:S122"/>
    <mergeCell ref="T122:V122"/>
    <mergeCell ref="W122:Y122"/>
    <mergeCell ref="Z122:AB122"/>
    <mergeCell ref="AC122:AE122"/>
    <mergeCell ref="AF122:AH122"/>
    <mergeCell ref="AI122:AK122"/>
    <mergeCell ref="C121:P121"/>
    <mergeCell ref="Q121:S121"/>
    <mergeCell ref="T121:V121"/>
    <mergeCell ref="W121:Y121"/>
    <mergeCell ref="Z121:AB121"/>
    <mergeCell ref="AC121:AE121"/>
    <mergeCell ref="AF118:AH118"/>
    <mergeCell ref="AI118:AK118"/>
    <mergeCell ref="C120:P120"/>
    <mergeCell ref="Q120:S120"/>
    <mergeCell ref="T120:V120"/>
    <mergeCell ref="W120:Y120"/>
    <mergeCell ref="Z120:AB120"/>
    <mergeCell ref="AC120:AE120"/>
    <mergeCell ref="AF120:AH120"/>
    <mergeCell ref="AI120:AK120"/>
    <mergeCell ref="C118:P118"/>
    <mergeCell ref="Q118:S118"/>
    <mergeCell ref="T118:V118"/>
    <mergeCell ref="W118:Y118"/>
    <mergeCell ref="Z118:AB118"/>
    <mergeCell ref="AC118:AE118"/>
    <mergeCell ref="AF116:AH116"/>
    <mergeCell ref="AI116:AK116"/>
    <mergeCell ref="C117:P117"/>
    <mergeCell ref="Q117:S117"/>
    <mergeCell ref="T117:V117"/>
    <mergeCell ref="W117:Y117"/>
    <mergeCell ref="Z117:AB117"/>
    <mergeCell ref="AC117:AE117"/>
    <mergeCell ref="AF117:AH117"/>
    <mergeCell ref="AI117:AK117"/>
    <mergeCell ref="C116:P116"/>
    <mergeCell ref="Q116:S116"/>
    <mergeCell ref="T116:V116"/>
    <mergeCell ref="W116:Y116"/>
    <mergeCell ref="Z116:AB116"/>
    <mergeCell ref="AC116:AE116"/>
    <mergeCell ref="AF114:AH114"/>
    <mergeCell ref="AI114:AK114"/>
    <mergeCell ref="C115:P115"/>
    <mergeCell ref="Q115:S115"/>
    <mergeCell ref="T115:V115"/>
    <mergeCell ref="W115:Y115"/>
    <mergeCell ref="Z115:AB115"/>
    <mergeCell ref="AC115:AE115"/>
    <mergeCell ref="AF115:AH115"/>
    <mergeCell ref="AI115:AK115"/>
    <mergeCell ref="C114:P114"/>
    <mergeCell ref="Q114:S114"/>
    <mergeCell ref="T114:V114"/>
    <mergeCell ref="W114:Y114"/>
    <mergeCell ref="Z114:AB114"/>
    <mergeCell ref="AC114:AE114"/>
    <mergeCell ref="AF112:AH112"/>
    <mergeCell ref="AI112:AK112"/>
    <mergeCell ref="C113:P113"/>
    <mergeCell ref="Q113:S113"/>
    <mergeCell ref="T113:V113"/>
    <mergeCell ref="W113:Y113"/>
    <mergeCell ref="Z113:AB113"/>
    <mergeCell ref="AC113:AE113"/>
    <mergeCell ref="AF113:AH113"/>
    <mergeCell ref="AI113:AK113"/>
    <mergeCell ref="C112:P112"/>
    <mergeCell ref="Q112:S112"/>
    <mergeCell ref="T112:V112"/>
    <mergeCell ref="W112:Y112"/>
    <mergeCell ref="Z112:AB112"/>
    <mergeCell ref="AC112:AE112"/>
    <mergeCell ref="AF110:AH110"/>
    <mergeCell ref="AI110:AK110"/>
    <mergeCell ref="C111:P111"/>
    <mergeCell ref="Q111:S111"/>
    <mergeCell ref="T111:V111"/>
    <mergeCell ref="W111:Y111"/>
    <mergeCell ref="Z111:AB111"/>
    <mergeCell ref="AC111:AE111"/>
    <mergeCell ref="AF111:AH111"/>
    <mergeCell ref="AI111:AK111"/>
    <mergeCell ref="C110:P110"/>
    <mergeCell ref="Q110:S110"/>
    <mergeCell ref="T110:V110"/>
    <mergeCell ref="W110:Y110"/>
    <mergeCell ref="Z110:AB110"/>
    <mergeCell ref="AC110:AE110"/>
    <mergeCell ref="AF108:AH108"/>
    <mergeCell ref="AI108:AK108"/>
    <mergeCell ref="C109:P109"/>
    <mergeCell ref="Q109:S109"/>
    <mergeCell ref="T109:V109"/>
    <mergeCell ref="W109:Y109"/>
    <mergeCell ref="Z109:AB109"/>
    <mergeCell ref="AC109:AE109"/>
    <mergeCell ref="AF109:AH109"/>
    <mergeCell ref="AI109:AK109"/>
    <mergeCell ref="C108:P108"/>
    <mergeCell ref="Q108:S108"/>
    <mergeCell ref="T108:V108"/>
    <mergeCell ref="W108:Y108"/>
    <mergeCell ref="Z108:AB108"/>
    <mergeCell ref="AC108:AE108"/>
    <mergeCell ref="AF106:AH106"/>
    <mergeCell ref="AI106:AK106"/>
    <mergeCell ref="C107:P107"/>
    <mergeCell ref="Q107:S107"/>
    <mergeCell ref="T107:V107"/>
    <mergeCell ref="W107:Y107"/>
    <mergeCell ref="Z107:AB107"/>
    <mergeCell ref="AC107:AE107"/>
    <mergeCell ref="AF107:AH107"/>
    <mergeCell ref="AI107:AK107"/>
    <mergeCell ref="C106:P106"/>
    <mergeCell ref="Q106:S106"/>
    <mergeCell ref="T106:V106"/>
    <mergeCell ref="W106:Y106"/>
    <mergeCell ref="Z106:AB106"/>
    <mergeCell ref="AC106:AE106"/>
    <mergeCell ref="B99:AQ101"/>
    <mergeCell ref="C89:L89"/>
    <mergeCell ref="M89:O89"/>
    <mergeCell ref="P89:R89"/>
    <mergeCell ref="S89:U89"/>
    <mergeCell ref="Q103:S104"/>
    <mergeCell ref="T103:V104"/>
    <mergeCell ref="W103:Y104"/>
    <mergeCell ref="Z103:AB104"/>
    <mergeCell ref="AC103:AE104"/>
    <mergeCell ref="AE87:AG87"/>
    <mergeCell ref="AB89:AD89"/>
    <mergeCell ref="AE89:AG89"/>
    <mergeCell ref="AB86:AD86"/>
    <mergeCell ref="C88:L88"/>
    <mergeCell ref="M88:O88"/>
    <mergeCell ref="P88:R88"/>
    <mergeCell ref="S88:U88"/>
    <mergeCell ref="V88:X88"/>
    <mergeCell ref="Y88:AA88"/>
    <mergeCell ref="AE86:AG86"/>
    <mergeCell ref="AB88:AD88"/>
    <mergeCell ref="AE88:AG88"/>
    <mergeCell ref="C87:L87"/>
    <mergeCell ref="T105:V105"/>
    <mergeCell ref="Y87:AA87"/>
    <mergeCell ref="M86:O86"/>
    <mergeCell ref="V89:X89"/>
    <mergeCell ref="Y89:AA89"/>
    <mergeCell ref="AB87:AD87"/>
    <mergeCell ref="AI103:AK104"/>
    <mergeCell ref="C105:P105"/>
    <mergeCell ref="Q105:S105"/>
    <mergeCell ref="AF103:AH104"/>
    <mergeCell ref="W105:Y105"/>
    <mergeCell ref="Z105:AB105"/>
    <mergeCell ref="AC105:AE105"/>
    <mergeCell ref="AF105:AH105"/>
    <mergeCell ref="AI105:AK105"/>
    <mergeCell ref="AI695:AJ695"/>
    <mergeCell ref="O699:V699"/>
    <mergeCell ref="AK695:AL695"/>
    <mergeCell ref="AE692:AG692"/>
    <mergeCell ref="W652:X652"/>
    <mergeCell ref="R682:S682"/>
    <mergeCell ref="X692:Z692"/>
    <mergeCell ref="U690:V690"/>
    <mergeCell ref="AB692:AC692"/>
    <mergeCell ref="AB682:AN684"/>
    <mergeCell ref="S650:T650"/>
    <mergeCell ref="S652:T652"/>
    <mergeCell ref="W654:X654"/>
    <mergeCell ref="W650:X650"/>
    <mergeCell ref="W648:X648"/>
    <mergeCell ref="S703:AB703"/>
    <mergeCell ref="Y695:Z695"/>
    <mergeCell ref="AB695:AC695"/>
    <mergeCell ref="M665:T665"/>
    <mergeCell ref="N692:O692"/>
    <mergeCell ref="AD644:AF644"/>
    <mergeCell ref="V636:V642"/>
    <mergeCell ref="W636:AL642"/>
    <mergeCell ref="Q638:R638"/>
    <mergeCell ref="T638:U638"/>
    <mergeCell ref="Q636:R636"/>
    <mergeCell ref="T642:U642"/>
    <mergeCell ref="AG644:AL644"/>
    <mergeCell ref="Q642:R642"/>
    <mergeCell ref="Q640:R640"/>
    <mergeCell ref="B97:O97"/>
    <mergeCell ref="V87:X87"/>
    <mergeCell ref="M14:AP14"/>
    <mergeCell ref="A1:AR1"/>
    <mergeCell ref="C4:K4"/>
    <mergeCell ref="M4:AP4"/>
    <mergeCell ref="C6:K6"/>
    <mergeCell ref="M6:AP6"/>
    <mergeCell ref="M84:O85"/>
    <mergeCell ref="C42:O42"/>
    <mergeCell ref="T640:U640"/>
    <mergeCell ref="M87:O87"/>
    <mergeCell ref="P87:R87"/>
    <mergeCell ref="S87:U87"/>
    <mergeCell ref="C67:L67"/>
    <mergeCell ref="B91:AQ91"/>
    <mergeCell ref="P84:R85"/>
    <mergeCell ref="U153:Z153"/>
    <mergeCell ref="B133:AQ133"/>
    <mergeCell ref="Z219:AA219"/>
    <mergeCell ref="M64:R65"/>
    <mergeCell ref="T64:Y65"/>
    <mergeCell ref="AA64:AF65"/>
    <mergeCell ref="B78:AQ78"/>
    <mergeCell ref="AH64:AM65"/>
    <mergeCell ref="B56:AQ56"/>
    <mergeCell ref="M66:O66"/>
    <mergeCell ref="T66:V66"/>
    <mergeCell ref="W66:Y66"/>
    <mergeCell ref="AA66:AC66"/>
    <mergeCell ref="C8:K8"/>
    <mergeCell ref="M8:AP8"/>
    <mergeCell ref="C12:K12"/>
    <mergeCell ref="M12:AP12"/>
    <mergeCell ref="C10:K10"/>
    <mergeCell ref="M10:AP10"/>
    <mergeCell ref="C14:K14"/>
    <mergeCell ref="C20:U20"/>
    <mergeCell ref="C22:P22"/>
    <mergeCell ref="AG36:AN36"/>
    <mergeCell ref="AG30:AN30"/>
    <mergeCell ref="M28:S28"/>
    <mergeCell ref="W28:AC28"/>
    <mergeCell ref="M32:S32"/>
    <mergeCell ref="W32:AC32"/>
    <mergeCell ref="AG32:AN32"/>
    <mergeCell ref="D34:I34"/>
    <mergeCell ref="M34:S34"/>
    <mergeCell ref="W34:AC34"/>
    <mergeCell ref="AG34:AN34"/>
    <mergeCell ref="D36:I36"/>
    <mergeCell ref="M36:S36"/>
    <mergeCell ref="W36:AC36"/>
    <mergeCell ref="C44:K44"/>
    <mergeCell ref="AD66:AF66"/>
    <mergeCell ref="AH66:AJ66"/>
    <mergeCell ref="D38:I38"/>
    <mergeCell ref="M38:S38"/>
    <mergeCell ref="W38:AC38"/>
    <mergeCell ref="B61:O61"/>
    <mergeCell ref="B62:AQ62"/>
    <mergeCell ref="AK66:AM66"/>
    <mergeCell ref="A54:AR54"/>
    <mergeCell ref="AH50:AP50"/>
    <mergeCell ref="M67:O67"/>
    <mergeCell ref="P67:R67"/>
    <mergeCell ref="T67:V67"/>
    <mergeCell ref="W67:Y67"/>
    <mergeCell ref="AA67:AC67"/>
    <mergeCell ref="AD67:AF67"/>
    <mergeCell ref="AH67:AJ67"/>
    <mergeCell ref="AK67:AM67"/>
    <mergeCell ref="P66:R66"/>
    <mergeCell ref="C68:L68"/>
    <mergeCell ref="M68:O68"/>
    <mergeCell ref="P68:R68"/>
    <mergeCell ref="T68:V68"/>
    <mergeCell ref="W68:Y68"/>
    <mergeCell ref="AA68:AC68"/>
    <mergeCell ref="AD68:AF68"/>
    <mergeCell ref="AH68:AJ68"/>
    <mergeCell ref="AK68:AM68"/>
    <mergeCell ref="C69:L69"/>
    <mergeCell ref="M69:O69"/>
    <mergeCell ref="P69:R69"/>
    <mergeCell ref="T69:V69"/>
    <mergeCell ref="W69:Y69"/>
    <mergeCell ref="AA69:AC69"/>
    <mergeCell ref="AD69:AF69"/>
    <mergeCell ref="C70:L70"/>
    <mergeCell ref="M70:O70"/>
    <mergeCell ref="P70:R70"/>
    <mergeCell ref="T70:V70"/>
    <mergeCell ref="W70:Y70"/>
    <mergeCell ref="AA70:AC70"/>
    <mergeCell ref="AC72:AD72"/>
    <mergeCell ref="AE72:AF72"/>
    <mergeCell ref="Y84:AA85"/>
    <mergeCell ref="AE84:AG85"/>
    <mergeCell ref="AB84:AD85"/>
    <mergeCell ref="AK69:AM69"/>
    <mergeCell ref="AD70:AF70"/>
    <mergeCell ref="AH70:AJ70"/>
    <mergeCell ref="AK70:AM70"/>
    <mergeCell ref="AH69:AJ69"/>
    <mergeCell ref="B72:U72"/>
    <mergeCell ref="C86:L86"/>
    <mergeCell ref="P86:R86"/>
    <mergeCell ref="S86:U86"/>
    <mergeCell ref="V86:X86"/>
    <mergeCell ref="Y86:AA86"/>
    <mergeCell ref="V84:X85"/>
    <mergeCell ref="S84:U85"/>
    <mergeCell ref="X72:Y72"/>
    <mergeCell ref="Z72:AA72"/>
    <mergeCell ref="B180:AQ180"/>
    <mergeCell ref="B183:AM183"/>
    <mergeCell ref="C187:H189"/>
    <mergeCell ref="I187:K189"/>
    <mergeCell ref="P187:Z188"/>
    <mergeCell ref="AA187:AD188"/>
    <mergeCell ref="AE187:AH188"/>
    <mergeCell ref="AI187:AL188"/>
    <mergeCell ref="AM187:AO188"/>
    <mergeCell ref="AA189:AD189"/>
    <mergeCell ref="AE189:AH189"/>
    <mergeCell ref="AI189:AL189"/>
    <mergeCell ref="AM189:AO189"/>
    <mergeCell ref="AM192:AO192"/>
    <mergeCell ref="AA190:AD190"/>
    <mergeCell ref="AE190:AH190"/>
    <mergeCell ref="AI190:AL190"/>
    <mergeCell ref="AM190:AO190"/>
    <mergeCell ref="C191:H192"/>
    <mergeCell ref="I191:K192"/>
    <mergeCell ref="AA191:AD191"/>
    <mergeCell ref="AE191:AH191"/>
    <mergeCell ref="AI191:AL191"/>
    <mergeCell ref="AM191:AO191"/>
    <mergeCell ref="AA192:AD192"/>
    <mergeCell ref="AE192:AH192"/>
    <mergeCell ref="AI192:AL192"/>
    <mergeCell ref="P192:Z192"/>
    <mergeCell ref="B216:AQ216"/>
    <mergeCell ref="B198:AQ198"/>
    <mergeCell ref="D200:M200"/>
    <mergeCell ref="L204:M204"/>
    <mergeCell ref="O204:P204"/>
    <mergeCell ref="V208:Z208"/>
    <mergeCell ref="R233:Y233"/>
    <mergeCell ref="Z233:AG233"/>
    <mergeCell ref="J233:Q233"/>
    <mergeCell ref="J232:AG232"/>
    <mergeCell ref="C206:S206"/>
    <mergeCell ref="V210:Z210"/>
    <mergeCell ref="AG210:AH210"/>
    <mergeCell ref="C212:AE212"/>
    <mergeCell ref="Z223:AA223"/>
    <mergeCell ref="Z221:AA221"/>
    <mergeCell ref="C234:I234"/>
    <mergeCell ref="R234:Y234"/>
    <mergeCell ref="Z234:AG234"/>
    <mergeCell ref="C235:I235"/>
    <mergeCell ref="R235:Y235"/>
    <mergeCell ref="Z235:AG235"/>
    <mergeCell ref="J234:Q234"/>
    <mergeCell ref="J235:Q235"/>
    <mergeCell ref="Z236:AG236"/>
    <mergeCell ref="C237:I237"/>
    <mergeCell ref="R237:Y237"/>
    <mergeCell ref="Z237:AG237"/>
    <mergeCell ref="J236:Q236"/>
    <mergeCell ref="J237:Q237"/>
    <mergeCell ref="J246:Q246"/>
    <mergeCell ref="R246:Y246"/>
    <mergeCell ref="C247:I247"/>
    <mergeCell ref="J247:Q247"/>
    <mergeCell ref="R247:Y247"/>
    <mergeCell ref="C236:I236"/>
    <mergeCell ref="R236:Y236"/>
    <mergeCell ref="J245:Y245"/>
    <mergeCell ref="C248:I248"/>
    <mergeCell ref="J248:Q248"/>
    <mergeCell ref="R248:Y248"/>
    <mergeCell ref="C249:I249"/>
    <mergeCell ref="J249:Q249"/>
    <mergeCell ref="R249:Y249"/>
    <mergeCell ref="C250:I250"/>
    <mergeCell ref="J250:Q250"/>
    <mergeCell ref="R250:Y250"/>
    <mergeCell ref="B252:AQ252"/>
    <mergeCell ref="M258:W258"/>
    <mergeCell ref="M257:W257"/>
    <mergeCell ref="X258:AH258"/>
    <mergeCell ref="X257:AH257"/>
    <mergeCell ref="C259:L259"/>
    <mergeCell ref="M259:W259"/>
    <mergeCell ref="X259:AH259"/>
    <mergeCell ref="C260:L260"/>
    <mergeCell ref="M260:W260"/>
    <mergeCell ref="X260:AH260"/>
    <mergeCell ref="C261:L261"/>
    <mergeCell ref="M261:W261"/>
    <mergeCell ref="X261:AH261"/>
    <mergeCell ref="C262:L262"/>
    <mergeCell ref="M262:W262"/>
    <mergeCell ref="X262:AH262"/>
    <mergeCell ref="T264:U264"/>
    <mergeCell ref="Z266:AA266"/>
    <mergeCell ref="AD266:AE266"/>
    <mergeCell ref="Z268:AA268"/>
    <mergeCell ref="AD268:AE268"/>
    <mergeCell ref="M276:O276"/>
    <mergeCell ref="P276:R276"/>
    <mergeCell ref="S276:U276"/>
    <mergeCell ref="V276:X276"/>
    <mergeCell ref="AD276:AE276"/>
    <mergeCell ref="P277:R277"/>
    <mergeCell ref="S277:U277"/>
    <mergeCell ref="V277:X277"/>
    <mergeCell ref="AD277:AE277"/>
    <mergeCell ref="C278:L278"/>
    <mergeCell ref="M278:O278"/>
    <mergeCell ref="P278:R278"/>
    <mergeCell ref="S278:U278"/>
    <mergeCell ref="V278:X278"/>
    <mergeCell ref="AD278:AE278"/>
    <mergeCell ref="C279:L279"/>
    <mergeCell ref="M279:O279"/>
    <mergeCell ref="P279:R279"/>
    <mergeCell ref="S279:U279"/>
    <mergeCell ref="V279:X279"/>
    <mergeCell ref="AD279:AE279"/>
    <mergeCell ref="AK286:AN288"/>
    <mergeCell ref="M287:P288"/>
    <mergeCell ref="Q287:S288"/>
    <mergeCell ref="T287:V288"/>
    <mergeCell ref="W287:Z288"/>
    <mergeCell ref="AA287:AC288"/>
    <mergeCell ref="AD287:AF288"/>
    <mergeCell ref="C289:L289"/>
    <mergeCell ref="M289:P289"/>
    <mergeCell ref="Q289:S289"/>
    <mergeCell ref="T289:V289"/>
    <mergeCell ref="W289:Z289"/>
    <mergeCell ref="AA289:AC289"/>
    <mergeCell ref="AD289:AF289"/>
    <mergeCell ref="AG289:AJ289"/>
    <mergeCell ref="AK289:AN289"/>
    <mergeCell ref="C290:L290"/>
    <mergeCell ref="M290:P290"/>
    <mergeCell ref="Q290:S290"/>
    <mergeCell ref="T290:V290"/>
    <mergeCell ref="W290:Z290"/>
    <mergeCell ref="AA290:AC290"/>
    <mergeCell ref="AD290:AF290"/>
    <mergeCell ref="AG290:AJ290"/>
    <mergeCell ref="AK290:AN290"/>
    <mergeCell ref="C291:L291"/>
    <mergeCell ref="M291:P291"/>
    <mergeCell ref="Q291:S291"/>
    <mergeCell ref="T291:V291"/>
    <mergeCell ref="W291:Z291"/>
    <mergeCell ref="AA291:AC291"/>
    <mergeCell ref="AD291:AF291"/>
    <mergeCell ref="AG291:AJ291"/>
    <mergeCell ref="AK291:AN291"/>
    <mergeCell ref="AG292:AJ292"/>
    <mergeCell ref="AK292:AN292"/>
    <mergeCell ref="AB294:AC294"/>
    <mergeCell ref="AB296:AC296"/>
    <mergeCell ref="AG296:AH296"/>
    <mergeCell ref="AD292:AF292"/>
    <mergeCell ref="AA292:AC292"/>
    <mergeCell ref="C292:L292"/>
    <mergeCell ref="M292:P292"/>
    <mergeCell ref="Q292:S292"/>
    <mergeCell ref="T292:V292"/>
    <mergeCell ref="W292:Z292"/>
    <mergeCell ref="B361:V361"/>
    <mergeCell ref="F348:AC349"/>
    <mergeCell ref="C351:E353"/>
    <mergeCell ref="F351:AC351"/>
    <mergeCell ref="F352:AC353"/>
    <mergeCell ref="C355:E359"/>
    <mergeCell ref="F355:AC355"/>
    <mergeCell ref="AE355:AI359"/>
    <mergeCell ref="AA302:AC302"/>
    <mergeCell ref="S306:U306"/>
    <mergeCell ref="S308:U308"/>
    <mergeCell ref="F358:AC358"/>
    <mergeCell ref="F359:AC359"/>
    <mergeCell ref="F356:AC356"/>
    <mergeCell ref="F357:AB357"/>
    <mergeCell ref="B314:AQ314"/>
    <mergeCell ref="M320:P321"/>
    <mergeCell ref="Q320:T321"/>
    <mergeCell ref="A345:AR345"/>
    <mergeCell ref="C347:E349"/>
    <mergeCell ref="F347:AC347"/>
    <mergeCell ref="AD347:AD349"/>
    <mergeCell ref="AE347:AI349"/>
    <mergeCell ref="B367:AQ367"/>
    <mergeCell ref="D371:Q371"/>
    <mergeCell ref="S371:W371"/>
    <mergeCell ref="C362:I362"/>
    <mergeCell ref="J362:Q362"/>
    <mergeCell ref="B364:U364"/>
    <mergeCell ref="C365:I365"/>
    <mergeCell ref="J365:Q365"/>
    <mergeCell ref="U320:X321"/>
    <mergeCell ref="Y320:AB321"/>
    <mergeCell ref="AC320:AF321"/>
    <mergeCell ref="AG320:AJ321"/>
    <mergeCell ref="AK320:AM325"/>
    <mergeCell ref="C322:L322"/>
    <mergeCell ref="M322:P322"/>
    <mergeCell ref="Q322:T322"/>
    <mergeCell ref="U322:X322"/>
    <mergeCell ref="Y322:AB322"/>
    <mergeCell ref="AC322:AF322"/>
    <mergeCell ref="AG322:AJ322"/>
    <mergeCell ref="C323:L323"/>
    <mergeCell ref="M323:P323"/>
    <mergeCell ref="Q323:T323"/>
    <mergeCell ref="U323:X323"/>
    <mergeCell ref="Y323:AB323"/>
    <mergeCell ref="AC323:AF323"/>
    <mergeCell ref="AG323:AJ323"/>
    <mergeCell ref="AG324:AJ324"/>
    <mergeCell ref="AG325:AJ325"/>
    <mergeCell ref="C324:L324"/>
    <mergeCell ref="M324:P324"/>
    <mergeCell ref="Q324:T324"/>
    <mergeCell ref="U324:X324"/>
    <mergeCell ref="Y324:AB324"/>
    <mergeCell ref="AC324:AF324"/>
    <mergeCell ref="C325:L325"/>
    <mergeCell ref="Y325:AB325"/>
    <mergeCell ref="AC325:AF325"/>
    <mergeCell ref="AK337:AM337"/>
    <mergeCell ref="S332:AA332"/>
    <mergeCell ref="Y335:Z335"/>
    <mergeCell ref="AA335:AB335"/>
    <mergeCell ref="AD335:AE335"/>
    <mergeCell ref="AF335:AG335"/>
    <mergeCell ref="C335:W335"/>
    <mergeCell ref="C330:L331"/>
    <mergeCell ref="AN337:AP337"/>
    <mergeCell ref="AE338:AG338"/>
    <mergeCell ref="AH338:AJ338"/>
    <mergeCell ref="AK338:AM338"/>
    <mergeCell ref="AN338:AP338"/>
    <mergeCell ref="M325:P325"/>
    <mergeCell ref="AE337:AG337"/>
    <mergeCell ref="Q325:T325"/>
    <mergeCell ref="U325:X325"/>
    <mergeCell ref="AH337:AJ337"/>
    <mergeCell ref="AG439:AL440"/>
    <mergeCell ref="O402:Q402"/>
    <mergeCell ref="O340:P341"/>
    <mergeCell ref="Q340:R341"/>
    <mergeCell ref="V340:W341"/>
    <mergeCell ref="X340:Y341"/>
    <mergeCell ref="AD351:AD353"/>
    <mergeCell ref="AE351:AI353"/>
    <mergeCell ref="AD355:AD359"/>
    <mergeCell ref="AE516:AF516"/>
    <mergeCell ref="AG516:AH516"/>
    <mergeCell ref="O343:P343"/>
    <mergeCell ref="V343:W343"/>
    <mergeCell ref="A433:AR433"/>
    <mergeCell ref="B435:AQ435"/>
    <mergeCell ref="D437:P437"/>
    <mergeCell ref="L439:Q440"/>
    <mergeCell ref="S439:X440"/>
    <mergeCell ref="Z439:AE440"/>
    <mergeCell ref="C514:K514"/>
    <mergeCell ref="L514:N514"/>
    <mergeCell ref="O514:Q514"/>
    <mergeCell ref="R514:T514"/>
    <mergeCell ref="U514:W514"/>
    <mergeCell ref="AG441:AI441"/>
    <mergeCell ref="X514:AD514"/>
    <mergeCell ref="AE514:AH514"/>
    <mergeCell ref="AI514:AL514"/>
    <mergeCell ref="AG442:AI442"/>
    <mergeCell ref="C513:K513"/>
    <mergeCell ref="L513:N513"/>
    <mergeCell ref="O513:Q513"/>
    <mergeCell ref="R513:T513"/>
    <mergeCell ref="U513:W513"/>
    <mergeCell ref="AM513:AP513"/>
    <mergeCell ref="X513:AD513"/>
    <mergeCell ref="AE513:AH513"/>
    <mergeCell ref="AI513:AL513"/>
    <mergeCell ref="C511:K511"/>
    <mergeCell ref="L511:N511"/>
    <mergeCell ref="AJ442:AL442"/>
    <mergeCell ref="C443:K444"/>
    <mergeCell ref="AE512:AH512"/>
    <mergeCell ref="AI512:AL512"/>
    <mergeCell ref="C441:K442"/>
    <mergeCell ref="T463:AA463"/>
    <mergeCell ref="C512:K512"/>
    <mergeCell ref="L512:N512"/>
    <mergeCell ref="S447:T447"/>
    <mergeCell ref="O512:Q512"/>
    <mergeCell ref="R512:T512"/>
    <mergeCell ref="U512:W512"/>
    <mergeCell ref="X512:AD512"/>
    <mergeCell ref="O511:Q511"/>
    <mergeCell ref="R511:T511"/>
    <mergeCell ref="U511:W511"/>
    <mergeCell ref="X511:AD511"/>
    <mergeCell ref="AD447:AE447"/>
    <mergeCell ref="AJ446:AL446"/>
    <mergeCell ref="C446:K447"/>
    <mergeCell ref="L446:M446"/>
    <mergeCell ref="N446:O446"/>
    <mergeCell ref="P446:Q446"/>
    <mergeCell ref="S446:T446"/>
    <mergeCell ref="U446:V446"/>
    <mergeCell ref="L447:M447"/>
    <mergeCell ref="N447:O447"/>
    <mergeCell ref="P447:Q447"/>
    <mergeCell ref="AG447:AI447"/>
    <mergeCell ref="W446:X446"/>
    <mergeCell ref="Z446:AA446"/>
    <mergeCell ref="AB446:AC446"/>
    <mergeCell ref="AD446:AE446"/>
    <mergeCell ref="AG446:AI446"/>
    <mergeCell ref="U448:V448"/>
    <mergeCell ref="W448:X448"/>
    <mergeCell ref="Z448:AA448"/>
    <mergeCell ref="AB448:AC448"/>
    <mergeCell ref="U447:V447"/>
    <mergeCell ref="W447:X447"/>
    <mergeCell ref="Z447:AA447"/>
    <mergeCell ref="AB447:AC447"/>
    <mergeCell ref="S449:T449"/>
    <mergeCell ref="U449:V449"/>
    <mergeCell ref="W449:X449"/>
    <mergeCell ref="Z449:AA449"/>
    <mergeCell ref="AJ447:AL447"/>
    <mergeCell ref="C448:K449"/>
    <mergeCell ref="L448:M448"/>
    <mergeCell ref="N448:O448"/>
    <mergeCell ref="P448:Q448"/>
    <mergeCell ref="S448:T448"/>
    <mergeCell ref="AD448:AE448"/>
    <mergeCell ref="AG448:AI448"/>
    <mergeCell ref="AE465:AJ466"/>
    <mergeCell ref="AF453:AG453"/>
    <mergeCell ref="AJ453:AK453"/>
    <mergeCell ref="C467:P469"/>
    <mergeCell ref="AJ448:AL448"/>
    <mergeCell ref="L449:M449"/>
    <mergeCell ref="N449:O449"/>
    <mergeCell ref="P449:Q449"/>
    <mergeCell ref="AQ453:AR453"/>
    <mergeCell ref="Y455:Z455"/>
    <mergeCell ref="AB455:AC455"/>
    <mergeCell ref="AE455:AF455"/>
    <mergeCell ref="B457:AQ457"/>
    <mergeCell ref="P485:Q485"/>
    <mergeCell ref="C470:P472"/>
    <mergeCell ref="Q470:W472"/>
    <mergeCell ref="T461:AA461"/>
    <mergeCell ref="AE467:AJ469"/>
    <mergeCell ref="Q467:W469"/>
    <mergeCell ref="P483:Q483"/>
    <mergeCell ref="P481:Q481"/>
    <mergeCell ref="P489:Q489"/>
    <mergeCell ref="AD493:AF493"/>
    <mergeCell ref="P487:Q487"/>
    <mergeCell ref="AE470:AJ472"/>
    <mergeCell ref="P491:W491"/>
    <mergeCell ref="AE510:AH510"/>
    <mergeCell ref="AI510:AL510"/>
    <mergeCell ref="R504:W508"/>
    <mergeCell ref="B477:AQ477"/>
    <mergeCell ref="AM510:AP510"/>
    <mergeCell ref="Q465:W466"/>
    <mergeCell ref="X465:AC466"/>
    <mergeCell ref="R510:T510"/>
    <mergeCell ref="U510:W510"/>
    <mergeCell ref="L509:N509"/>
    <mergeCell ref="AC444:AE444"/>
    <mergeCell ref="AG443:AL445"/>
    <mergeCell ref="X504:AD509"/>
    <mergeCell ref="AE504:AH509"/>
    <mergeCell ref="AI504:AL509"/>
    <mergeCell ref="AB449:AC449"/>
    <mergeCell ref="AD449:AE449"/>
    <mergeCell ref="AG449:AI449"/>
    <mergeCell ref="AJ449:AL449"/>
    <mergeCell ref="X467:AC469"/>
    <mergeCell ref="O444:Q444"/>
    <mergeCell ref="S441:U441"/>
    <mergeCell ref="V441:X441"/>
    <mergeCell ref="S442:U442"/>
    <mergeCell ref="V442:X442"/>
    <mergeCell ref="L441:N441"/>
    <mergeCell ref="O441:Q441"/>
    <mergeCell ref="O442:Q442"/>
    <mergeCell ref="L442:N442"/>
    <mergeCell ref="O443:Q443"/>
    <mergeCell ref="B559:AQ559"/>
    <mergeCell ref="D561:L561"/>
    <mergeCell ref="AM504:AP509"/>
    <mergeCell ref="L504:Q508"/>
    <mergeCell ref="O509:Q509"/>
    <mergeCell ref="R509:T509"/>
    <mergeCell ref="U509:W509"/>
    <mergeCell ref="C510:K510"/>
    <mergeCell ref="L510:N510"/>
    <mergeCell ref="O510:Q510"/>
    <mergeCell ref="L444:N444"/>
    <mergeCell ref="U580:V580"/>
    <mergeCell ref="AB584:AH584"/>
    <mergeCell ref="U586:V586"/>
    <mergeCell ref="AK618:AN618"/>
    <mergeCell ref="AI596:AJ596"/>
    <mergeCell ref="C601:AE601"/>
    <mergeCell ref="Z604:AA604"/>
    <mergeCell ref="Z606:AA606"/>
    <mergeCell ref="A609:AR609"/>
    <mergeCell ref="AI598:AJ598"/>
    <mergeCell ref="D624:AA624"/>
    <mergeCell ref="D618:Z618"/>
    <mergeCell ref="D616:N616"/>
    <mergeCell ref="AC620:AD620"/>
    <mergeCell ref="AC622:AD622"/>
    <mergeCell ref="AH622:AI622"/>
    <mergeCell ref="D622:X622"/>
    <mergeCell ref="D620:W620"/>
    <mergeCell ref="AF628:AG628"/>
    <mergeCell ref="A631:AR631"/>
    <mergeCell ref="AA644:AB644"/>
    <mergeCell ref="AL622:AM622"/>
    <mergeCell ref="AF624:AG624"/>
    <mergeCell ref="AA616:AC616"/>
    <mergeCell ref="AF616:AH616"/>
    <mergeCell ref="AK616:AN616"/>
    <mergeCell ref="AA618:AC618"/>
    <mergeCell ref="AF618:AH618"/>
    <mergeCell ref="S705:AG705"/>
    <mergeCell ref="O701:V701"/>
    <mergeCell ref="P703:Q703"/>
    <mergeCell ref="AF626:AG626"/>
    <mergeCell ref="N644:O644"/>
    <mergeCell ref="T644:U644"/>
    <mergeCell ref="W644:Y644"/>
    <mergeCell ref="W659:X659"/>
    <mergeCell ref="Z659:AA659"/>
    <mergeCell ref="T636:U636"/>
    <mergeCell ref="N667:O667"/>
    <mergeCell ref="C661:K661"/>
    <mergeCell ref="R688:S688"/>
    <mergeCell ref="R684:S684"/>
    <mergeCell ref="R690:S690"/>
    <mergeCell ref="R686:S686"/>
    <mergeCell ref="C675:P676"/>
    <mergeCell ref="M663:T663"/>
    <mergeCell ref="Q667:Z667"/>
    <mergeCell ref="U686:V686"/>
    <mergeCell ref="A715:AR715"/>
    <mergeCell ref="E724:F724"/>
    <mergeCell ref="G724:H724"/>
    <mergeCell ref="J724:K724"/>
    <mergeCell ref="AF729:AN729"/>
    <mergeCell ref="C711:O713"/>
    <mergeCell ref="L724:M724"/>
    <mergeCell ref="E729:F729"/>
    <mergeCell ref="K729:L729"/>
    <mergeCell ref="N729:P729"/>
    <mergeCell ref="A734:AR734"/>
    <mergeCell ref="C738:G738"/>
    <mergeCell ref="H738:Q738"/>
    <mergeCell ref="R738:AA738"/>
    <mergeCell ref="AB738:AK738"/>
    <mergeCell ref="AB741:AK741"/>
    <mergeCell ref="AB739:AK739"/>
    <mergeCell ref="C740:G740"/>
    <mergeCell ref="H740:Q740"/>
    <mergeCell ref="R740:AA740"/>
    <mergeCell ref="AB740:AK740"/>
    <mergeCell ref="C739:G739"/>
    <mergeCell ref="H739:Q739"/>
    <mergeCell ref="R739:AA739"/>
    <mergeCell ref="C741:G741"/>
    <mergeCell ref="H741:Q741"/>
    <mergeCell ref="R741:AA741"/>
    <mergeCell ref="C743:G743"/>
    <mergeCell ref="H743:Q743"/>
    <mergeCell ref="R743:AA743"/>
    <mergeCell ref="AB743:AK743"/>
    <mergeCell ref="C742:G742"/>
    <mergeCell ref="H742:Q742"/>
    <mergeCell ref="R742:AA742"/>
    <mergeCell ref="AB742:AK742"/>
    <mergeCell ref="C745:G745"/>
    <mergeCell ref="H745:Q745"/>
    <mergeCell ref="R745:AA745"/>
    <mergeCell ref="AB745:AK745"/>
    <mergeCell ref="C744:G744"/>
    <mergeCell ref="H744:Q744"/>
    <mergeCell ref="R744:AA744"/>
    <mergeCell ref="AB744:AK744"/>
    <mergeCell ref="C747:G747"/>
    <mergeCell ref="H747:Q747"/>
    <mergeCell ref="R747:AA747"/>
    <mergeCell ref="AB747:AK747"/>
    <mergeCell ref="C746:G746"/>
    <mergeCell ref="H746:Q746"/>
    <mergeCell ref="R746:AA746"/>
    <mergeCell ref="AB746:AK746"/>
    <mergeCell ref="C749:G749"/>
    <mergeCell ref="H749:Q749"/>
    <mergeCell ref="R749:AA749"/>
    <mergeCell ref="AB749:AK749"/>
    <mergeCell ref="C748:G748"/>
    <mergeCell ref="H748:Q748"/>
    <mergeCell ref="R748:AA748"/>
    <mergeCell ref="AB748:AK748"/>
    <mergeCell ref="C752:G752"/>
    <mergeCell ref="H752:Q752"/>
    <mergeCell ref="R752:AA752"/>
    <mergeCell ref="AB752:AK752"/>
    <mergeCell ref="C750:G750"/>
    <mergeCell ref="H750:Q750"/>
    <mergeCell ref="R750:AA750"/>
    <mergeCell ref="AB750:AK750"/>
    <mergeCell ref="C751:G751"/>
    <mergeCell ref="H751:Q751"/>
    <mergeCell ref="C754:G754"/>
    <mergeCell ref="H754:Q754"/>
    <mergeCell ref="R754:AA754"/>
    <mergeCell ref="AB754:AK754"/>
    <mergeCell ref="C753:G753"/>
    <mergeCell ref="H753:Q753"/>
    <mergeCell ref="R753:AA753"/>
    <mergeCell ref="AB753:AK753"/>
    <mergeCell ref="C756:G756"/>
    <mergeCell ref="H756:Q756"/>
    <mergeCell ref="R756:AA756"/>
    <mergeCell ref="AB756:AK756"/>
    <mergeCell ref="C755:G755"/>
    <mergeCell ref="H755:Q755"/>
    <mergeCell ref="R755:AA755"/>
    <mergeCell ref="AB755:AK755"/>
    <mergeCell ref="C762:M762"/>
    <mergeCell ref="AL761:AN761"/>
    <mergeCell ref="AL760:AN760"/>
    <mergeCell ref="C759:G759"/>
    <mergeCell ref="H759:Q759"/>
    <mergeCell ref="R759:AA759"/>
    <mergeCell ref="AB759:AK759"/>
    <mergeCell ref="C760:G760"/>
    <mergeCell ref="AB760:AK760"/>
    <mergeCell ref="H760:Q760"/>
    <mergeCell ref="H761:Q761"/>
    <mergeCell ref="R761:AA761"/>
    <mergeCell ref="AB761:AK761"/>
    <mergeCell ref="AL758:AN758"/>
    <mergeCell ref="AL759:AN759"/>
    <mergeCell ref="C758:G758"/>
    <mergeCell ref="H758:Q758"/>
    <mergeCell ref="R758:AA758"/>
    <mergeCell ref="A766:AR773"/>
    <mergeCell ref="U535:Y535"/>
    <mergeCell ref="B530:AQ530"/>
    <mergeCell ref="AA570:AC570"/>
    <mergeCell ref="AK574:AN574"/>
    <mergeCell ref="A633:AQ633"/>
    <mergeCell ref="A679:AQ679"/>
    <mergeCell ref="AL755:AN755"/>
    <mergeCell ref="R760:AA760"/>
    <mergeCell ref="C761:G761"/>
    <mergeCell ref="AL753:AN753"/>
    <mergeCell ref="AL752:AN752"/>
    <mergeCell ref="AL750:AN750"/>
    <mergeCell ref="AL749:AN749"/>
    <mergeCell ref="AL748:AN748"/>
    <mergeCell ref="AL757:AN757"/>
    <mergeCell ref="AL756:AN756"/>
    <mergeCell ref="AL741:AN741"/>
    <mergeCell ref="AL740:AN740"/>
    <mergeCell ref="AL738:AN739"/>
    <mergeCell ref="AI594:AJ594"/>
    <mergeCell ref="AG523:AP523"/>
    <mergeCell ref="AL754:AN754"/>
    <mergeCell ref="AL746:AN746"/>
    <mergeCell ref="AL745:AN745"/>
    <mergeCell ref="AL744:AN744"/>
    <mergeCell ref="AL743:AN743"/>
    <mergeCell ref="AC543:AH543"/>
    <mergeCell ref="C757:G757"/>
    <mergeCell ref="H757:Q757"/>
    <mergeCell ref="R757:AA757"/>
    <mergeCell ref="AB757:AK757"/>
    <mergeCell ref="AA566:AC566"/>
    <mergeCell ref="AA564:AC564"/>
    <mergeCell ref="AJ557:AM557"/>
    <mergeCell ref="AL742:AN742"/>
    <mergeCell ref="R751:AA751"/>
    <mergeCell ref="AI511:AL511"/>
    <mergeCell ref="AM511:AP511"/>
    <mergeCell ref="AM512:AP512"/>
    <mergeCell ref="AM514:AP514"/>
    <mergeCell ref="AC443:AE443"/>
    <mergeCell ref="AB758:AK758"/>
    <mergeCell ref="AA568:AC568"/>
    <mergeCell ref="AL747:AN747"/>
    <mergeCell ref="AM553:AP553"/>
    <mergeCell ref="AE521:AF521"/>
    <mergeCell ref="Z444:AB444"/>
    <mergeCell ref="X510:AD510"/>
    <mergeCell ref="Z549:AA549"/>
    <mergeCell ref="Z551:AA551"/>
    <mergeCell ref="Z553:AA553"/>
    <mergeCell ref="AC519:AD519"/>
    <mergeCell ref="A497:AR497"/>
    <mergeCell ref="B527:AQ527"/>
    <mergeCell ref="U533:Y533"/>
    <mergeCell ref="AE511:AH511"/>
    <mergeCell ref="B394:AQ394"/>
    <mergeCell ref="L398:M398"/>
    <mergeCell ref="B398:K398"/>
    <mergeCell ref="B404:AL404"/>
    <mergeCell ref="AJ441:AL441"/>
    <mergeCell ref="X470:AC472"/>
    <mergeCell ref="Z441:AB441"/>
    <mergeCell ref="AC441:AE441"/>
    <mergeCell ref="Z442:AB442"/>
    <mergeCell ref="AC442:AE442"/>
    <mergeCell ref="AB751:AK751"/>
    <mergeCell ref="AL751:AN751"/>
    <mergeCell ref="B408:AF408"/>
    <mergeCell ref="L443:N443"/>
    <mergeCell ref="E406:F406"/>
    <mergeCell ref="K406:L406"/>
    <mergeCell ref="Y406:AI406"/>
    <mergeCell ref="W539:X539"/>
    <mergeCell ref="Z443:AB443"/>
    <mergeCell ref="B410:AQ410"/>
    <mergeCell ref="B412:AP415"/>
    <mergeCell ref="AG419:AH419"/>
    <mergeCell ref="AG422:AH422"/>
    <mergeCell ref="B420:AQ420"/>
    <mergeCell ref="B423:AQ423"/>
    <mergeCell ref="B417:AJ417"/>
    <mergeCell ref="AF119:AH119"/>
    <mergeCell ref="AI119:AK119"/>
    <mergeCell ref="C119:P119"/>
    <mergeCell ref="Q119:S119"/>
    <mergeCell ref="T119:V119"/>
    <mergeCell ref="W119:Y119"/>
    <mergeCell ref="Z119:AB119"/>
    <mergeCell ref="AC119:AE119"/>
  </mergeCells>
  <printOptions/>
  <pageMargins left="0.7104166666666667" right="0.50375" top="0.6002450980392157" bottom="0.471078431372549" header="0.1968503937007874" footer="0.31496062992125984"/>
  <pageSetup horizontalDpi="600" verticalDpi="600" orientation="landscape" paperSize="9" scale="93" r:id="rId2"/>
  <headerFooter alignWithMargins="0">
    <oddHeader>&amp;C&amp;"Arial,Gras"&amp;12
</oddHeader>
    <oddFooter>&amp;CPage &amp;P</oddFooter>
  </headerFooter>
  <rowBreaks count="21" manualBreakCount="21">
    <brk id="53" max="255" man="1"/>
    <brk id="90" max="255" man="1"/>
    <brk id="132" max="255" man="1"/>
    <brk id="179" max="255" man="1"/>
    <brk id="215" max="255" man="1"/>
    <brk id="251" max="255" man="1"/>
    <brk id="280" max="255" man="1"/>
    <brk id="313" max="255" man="1"/>
    <brk id="344" max="255" man="1"/>
    <brk id="392" max="255" man="1"/>
    <brk id="432" max="255" man="1"/>
    <brk id="476" max="255" man="1"/>
    <brk id="496" max="255" man="1"/>
    <brk id="536" max="255" man="1"/>
    <brk id="587" max="255" man="1"/>
    <brk id="608" max="255" man="1"/>
    <brk id="630" max="255" man="1"/>
    <brk id="678" max="255" man="1"/>
    <brk id="714" max="255" man="1"/>
    <brk id="733" max="255" man="1"/>
    <brk id="76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Olry</dc:creator>
  <cp:keywords/>
  <dc:description/>
  <cp:lastModifiedBy>Guillaume OLRY</cp:lastModifiedBy>
  <cp:lastPrinted>2015-03-30T07:49:36Z</cp:lastPrinted>
  <dcterms:created xsi:type="dcterms:W3CDTF">2010-12-15T16:40:24Z</dcterms:created>
  <dcterms:modified xsi:type="dcterms:W3CDTF">2017-04-27T16:45:19Z</dcterms:modified>
  <cp:category/>
  <cp:version/>
  <cp:contentType/>
  <cp:contentStatus/>
</cp:coreProperties>
</file>